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xggc.scot.nhs.uk\ggcdata\FolderRedirects\WWH2\murphca873\My Documents\Umbraco\"/>
    </mc:Choice>
  </mc:AlternateContent>
  <bookViews>
    <workbookView xWindow="0" yWindow="0" windowWidth="19200" windowHeight="7300" tabRatio="291"/>
  </bookViews>
  <sheets>
    <sheet name="CCAAT v12.2" sheetId="198" r:id="rId1"/>
    <sheet name="Action Plan" sheetId="199" r:id="rId2"/>
    <sheet name="CALCULATIONS" sheetId="194" state="hidden" r:id="rId3"/>
  </sheets>
  <definedNames>
    <definedName name="AuditDate">'CCAAT v12.2'!$A$6</definedName>
    <definedName name="_xlnm.Print_Area" localSheetId="2">CALCULATIONS!$A$1:$E$23</definedName>
    <definedName name="_xlnm.Print_Area" localSheetId="0">'CCAAT v12.2'!$A$1:$M$286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8" i="198" l="1"/>
  <c r="K268" i="198"/>
  <c r="I268" i="198"/>
  <c r="M268" i="198"/>
  <c r="C269" i="198" s="1"/>
  <c r="I196" i="198" l="1"/>
  <c r="K85" i="198"/>
  <c r="I85" i="198"/>
  <c r="C25" i="198" l="1"/>
  <c r="C24" i="198"/>
  <c r="K200" i="198" l="1"/>
  <c r="K201" i="198"/>
  <c r="I200" i="198"/>
  <c r="I201" i="198"/>
  <c r="M201" i="198" l="1"/>
  <c r="M200" i="198"/>
  <c r="L20" i="198"/>
  <c r="I96" i="198"/>
  <c r="K156" i="198"/>
  <c r="I156" i="198"/>
  <c r="K149" i="198"/>
  <c r="I149" i="198"/>
  <c r="K53" i="198"/>
  <c r="I53" i="198"/>
  <c r="K52" i="198"/>
  <c r="I52" i="198"/>
  <c r="K51" i="198"/>
  <c r="I51" i="198"/>
  <c r="K140" i="198"/>
  <c r="I140" i="198"/>
  <c r="M53" i="198" l="1"/>
  <c r="M156" i="198"/>
  <c r="M51" i="198"/>
  <c r="M140" i="198"/>
  <c r="M52" i="198"/>
  <c r="M149" i="198"/>
  <c r="K102" i="198"/>
  <c r="I102" i="198"/>
  <c r="K237" i="198"/>
  <c r="I237" i="198"/>
  <c r="K215" i="198"/>
  <c r="K216" i="198" s="1"/>
  <c r="I215" i="198"/>
  <c r="K163" i="198"/>
  <c r="K162" i="198"/>
  <c r="I163" i="198"/>
  <c r="I162" i="198"/>
  <c r="K161" i="198"/>
  <c r="I161" i="198"/>
  <c r="K107" i="198"/>
  <c r="K106" i="198"/>
  <c r="K105" i="198"/>
  <c r="K104" i="198"/>
  <c r="K103" i="198"/>
  <c r="K101" i="198"/>
  <c r="K100" i="198"/>
  <c r="K99" i="198"/>
  <c r="I107" i="198"/>
  <c r="M107" i="198" s="1"/>
  <c r="I106" i="198"/>
  <c r="M106" i="198" s="1"/>
  <c r="I105" i="198"/>
  <c r="M105" i="198" s="1"/>
  <c r="I104" i="198"/>
  <c r="M104" i="198" s="1"/>
  <c r="I103" i="198"/>
  <c r="I101" i="198"/>
  <c r="I100" i="198"/>
  <c r="M100" i="198" s="1"/>
  <c r="I99" i="198"/>
  <c r="M99" i="198" s="1"/>
  <c r="K97" i="198"/>
  <c r="I97" i="198"/>
  <c r="K98" i="198"/>
  <c r="I98" i="198"/>
  <c r="K87" i="198"/>
  <c r="K86" i="198"/>
  <c r="I87" i="198"/>
  <c r="I86" i="198"/>
  <c r="I76" i="198"/>
  <c r="I75" i="198"/>
  <c r="I148" i="198"/>
  <c r="K148" i="198"/>
  <c r="K150" i="198" s="1"/>
  <c r="M101" i="198" l="1"/>
  <c r="M103" i="198"/>
  <c r="M162" i="198"/>
  <c r="M163" i="198"/>
  <c r="M85" i="198"/>
  <c r="M86" i="198"/>
  <c r="M98" i="198"/>
  <c r="I150" i="198"/>
  <c r="M150" i="198" s="1"/>
  <c r="C28" i="198" s="1"/>
  <c r="M148" i="198"/>
  <c r="I216" i="198"/>
  <c r="M216" i="198" s="1"/>
  <c r="M215" i="198"/>
  <c r="M97" i="198"/>
  <c r="M102" i="198"/>
  <c r="M87" i="198"/>
  <c r="M161" i="198"/>
  <c r="M237" i="198"/>
  <c r="I108" i="198"/>
  <c r="K108" i="198"/>
  <c r="K277" i="198" s="1"/>
  <c r="I164" i="198"/>
  <c r="K164" i="198"/>
  <c r="I77" i="198"/>
  <c r="C214" i="198" l="1"/>
  <c r="M24" i="198"/>
  <c r="M164" i="198"/>
  <c r="M19" i="198" s="1"/>
  <c r="I277" i="198"/>
  <c r="M277" i="198" s="1"/>
  <c r="C278" i="198" s="1"/>
  <c r="M108" i="198"/>
  <c r="C95" i="198" l="1"/>
  <c r="C49" i="198"/>
  <c r="C47" i="198"/>
  <c r="K141" i="198"/>
  <c r="I141" i="198"/>
  <c r="K139" i="198"/>
  <c r="I139" i="198"/>
  <c r="K138" i="198"/>
  <c r="I138" i="198"/>
  <c r="K137" i="198"/>
  <c r="I137" i="198"/>
  <c r="K136" i="198"/>
  <c r="I136" i="198"/>
  <c r="K135" i="198"/>
  <c r="I135" i="198"/>
  <c r="K134" i="198"/>
  <c r="I134" i="198"/>
  <c r="K133" i="198"/>
  <c r="I133" i="198"/>
  <c r="I256" i="198"/>
  <c r="K256" i="198"/>
  <c r="I257" i="198"/>
  <c r="K257" i="198"/>
  <c r="I258" i="198"/>
  <c r="K258" i="198"/>
  <c r="I259" i="198"/>
  <c r="K259" i="198"/>
  <c r="I260" i="198"/>
  <c r="K260" i="198"/>
  <c r="I261" i="198"/>
  <c r="K261" i="198"/>
  <c r="I262" i="198"/>
  <c r="K262" i="198"/>
  <c r="I263" i="198"/>
  <c r="K263" i="198"/>
  <c r="I264" i="198"/>
  <c r="K264" i="198"/>
  <c r="K255" i="198"/>
  <c r="I255" i="198"/>
  <c r="I247" i="198"/>
  <c r="K247" i="198"/>
  <c r="I248" i="198"/>
  <c r="K248" i="198"/>
  <c r="K246" i="198"/>
  <c r="I246" i="198"/>
  <c r="I238" i="198"/>
  <c r="K238" i="198"/>
  <c r="I239" i="198"/>
  <c r="K239" i="198"/>
  <c r="K230" i="198"/>
  <c r="I230" i="198"/>
  <c r="I223" i="198"/>
  <c r="K223" i="198"/>
  <c r="K222" i="198"/>
  <c r="I222" i="198"/>
  <c r="I208" i="198"/>
  <c r="K208" i="198"/>
  <c r="I209" i="198"/>
  <c r="K209" i="198"/>
  <c r="I210" i="198"/>
  <c r="K210" i="198"/>
  <c r="I211" i="198"/>
  <c r="K211" i="198"/>
  <c r="I212" i="198"/>
  <c r="K212" i="198"/>
  <c r="I197" i="198"/>
  <c r="K197" i="198"/>
  <c r="I198" i="198"/>
  <c r="K198" i="198"/>
  <c r="I199" i="198"/>
  <c r="K199" i="198"/>
  <c r="K196" i="198"/>
  <c r="I186" i="198"/>
  <c r="K186" i="198"/>
  <c r="I187" i="198"/>
  <c r="K187" i="198"/>
  <c r="I188" i="198"/>
  <c r="K188" i="198"/>
  <c r="I189" i="198"/>
  <c r="K189" i="198"/>
  <c r="K185" i="198"/>
  <c r="I185" i="198"/>
  <c r="I171" i="198"/>
  <c r="K171" i="198"/>
  <c r="I172" i="198"/>
  <c r="K172" i="198"/>
  <c r="I173" i="198"/>
  <c r="K173" i="198"/>
  <c r="I174" i="198"/>
  <c r="K174" i="198"/>
  <c r="I175" i="198"/>
  <c r="K175" i="198"/>
  <c r="I176" i="198"/>
  <c r="K176" i="198"/>
  <c r="I177" i="198"/>
  <c r="K177" i="198"/>
  <c r="I178" i="198"/>
  <c r="K178" i="198"/>
  <c r="K170" i="198"/>
  <c r="I170" i="198"/>
  <c r="I157" i="198"/>
  <c r="K157" i="198"/>
  <c r="I158" i="198"/>
  <c r="K158" i="198"/>
  <c r="I115" i="198"/>
  <c r="K115" i="198"/>
  <c r="I116" i="198"/>
  <c r="I124" i="198" s="1"/>
  <c r="K116" i="198"/>
  <c r="K124" i="198" s="1"/>
  <c r="I117" i="198"/>
  <c r="K117" i="198"/>
  <c r="I118" i="198"/>
  <c r="K118" i="198"/>
  <c r="I119" i="198"/>
  <c r="K119" i="198"/>
  <c r="I120" i="198"/>
  <c r="K120" i="198"/>
  <c r="I121" i="198"/>
  <c r="K121" i="198"/>
  <c r="I122" i="198"/>
  <c r="K122" i="198"/>
  <c r="I123" i="198"/>
  <c r="K123" i="198"/>
  <c r="I127" i="198"/>
  <c r="K127" i="198"/>
  <c r="I128" i="198"/>
  <c r="K128" i="198"/>
  <c r="I129" i="198"/>
  <c r="K129" i="198"/>
  <c r="K114" i="198"/>
  <c r="I114" i="198"/>
  <c r="K88" i="198"/>
  <c r="K89" i="198"/>
  <c r="K76" i="198"/>
  <c r="M76" i="198" s="1"/>
  <c r="K75" i="198"/>
  <c r="M75" i="198" s="1"/>
  <c r="K68" i="198"/>
  <c r="I68" i="198"/>
  <c r="K67" i="198"/>
  <c r="I67" i="198"/>
  <c r="K66" i="198"/>
  <c r="I66" i="198"/>
  <c r="K65" i="198"/>
  <c r="I65" i="198"/>
  <c r="K64" i="198"/>
  <c r="I64" i="198"/>
  <c r="K63" i="198"/>
  <c r="I63" i="198"/>
  <c r="K62" i="198"/>
  <c r="I62" i="198"/>
  <c r="K61" i="198"/>
  <c r="I61" i="198"/>
  <c r="K54" i="198"/>
  <c r="K55" i="198" s="1"/>
  <c r="I54" i="198"/>
  <c r="K39" i="198"/>
  <c r="K37" i="198"/>
  <c r="K35" i="198"/>
  <c r="I35" i="198"/>
  <c r="I39" i="198"/>
  <c r="I37" i="198"/>
  <c r="I89" i="198"/>
  <c r="D3" i="194"/>
  <c r="D23" i="194" s="1"/>
  <c r="C3" i="194"/>
  <c r="C23" i="194" s="1"/>
  <c r="D4" i="194"/>
  <c r="D5" i="194"/>
  <c r="D6" i="194"/>
  <c r="D7" i="194"/>
  <c r="D8" i="194"/>
  <c r="D9" i="194"/>
  <c r="D14" i="194"/>
  <c r="D15" i="194"/>
  <c r="D16" i="194"/>
  <c r="D17" i="194"/>
  <c r="D18" i="194"/>
  <c r="D19" i="194"/>
  <c r="D20" i="194"/>
  <c r="D11" i="194"/>
  <c r="D12" i="194"/>
  <c r="D13" i="194"/>
  <c r="D21" i="194"/>
  <c r="D22" i="194"/>
  <c r="D10" i="194"/>
  <c r="C4" i="194"/>
  <c r="C5" i="194"/>
  <c r="C6" i="194"/>
  <c r="C7" i="194"/>
  <c r="C8" i="194"/>
  <c r="C9" i="194"/>
  <c r="C14" i="194"/>
  <c r="C15" i="194"/>
  <c r="C16" i="194"/>
  <c r="C17" i="194"/>
  <c r="C18" i="194"/>
  <c r="C19" i="194"/>
  <c r="C20" i="194"/>
  <c r="C11" i="194"/>
  <c r="C12" i="194"/>
  <c r="C13" i="194"/>
  <c r="C21" i="194"/>
  <c r="C22" i="194"/>
  <c r="C10" i="194"/>
  <c r="G9" i="194"/>
  <c r="G10" i="194"/>
  <c r="G15" i="194"/>
  <c r="G20" i="194"/>
  <c r="G21" i="194"/>
  <c r="G22" i="194"/>
  <c r="G3" i="194"/>
  <c r="G23" i="194" s="1"/>
  <c r="F3" i="194"/>
  <c r="F23" i="194" s="1"/>
  <c r="G4" i="194"/>
  <c r="G5" i="194"/>
  <c r="G6" i="194"/>
  <c r="G7" i="194"/>
  <c r="G8" i="194"/>
  <c r="G11" i="194"/>
  <c r="G12" i="194"/>
  <c r="G13" i="194"/>
  <c r="G14" i="194"/>
  <c r="G16" i="194"/>
  <c r="G17" i="194"/>
  <c r="G18" i="194"/>
  <c r="G19" i="194"/>
  <c r="F9" i="194"/>
  <c r="F10" i="194"/>
  <c r="F15" i="194"/>
  <c r="F20" i="194"/>
  <c r="F21" i="194"/>
  <c r="F22" i="194"/>
  <c r="F4" i="194"/>
  <c r="F5" i="194"/>
  <c r="F6" i="194"/>
  <c r="F7" i="194"/>
  <c r="F8" i="194"/>
  <c r="F11" i="194"/>
  <c r="F12" i="194"/>
  <c r="F13" i="194"/>
  <c r="F14" i="194"/>
  <c r="F16" i="194"/>
  <c r="F17" i="194"/>
  <c r="F18" i="194"/>
  <c r="F19" i="194"/>
  <c r="H4" i="194"/>
  <c r="K4" i="194"/>
  <c r="N4" i="194"/>
  <c r="Q4" i="194"/>
  <c r="T4" i="194"/>
  <c r="W4" i="194"/>
  <c r="Z4" i="194"/>
  <c r="AC4" i="194"/>
  <c r="AF4" i="194"/>
  <c r="AI4" i="194"/>
  <c r="AL4" i="194"/>
  <c r="H5" i="194"/>
  <c r="K5" i="194"/>
  <c r="N5" i="194"/>
  <c r="Q5" i="194"/>
  <c r="T5" i="194"/>
  <c r="W5" i="194"/>
  <c r="Z5" i="194"/>
  <c r="AC5" i="194"/>
  <c r="AF5" i="194"/>
  <c r="AI5" i="194"/>
  <c r="AL5" i="194"/>
  <c r="H6" i="194"/>
  <c r="K6" i="194"/>
  <c r="N6" i="194"/>
  <c r="Q6" i="194"/>
  <c r="T6" i="194"/>
  <c r="W6" i="194"/>
  <c r="Z6" i="194"/>
  <c r="AC6" i="194"/>
  <c r="AF6" i="194"/>
  <c r="AI6" i="194"/>
  <c r="AL6" i="194"/>
  <c r="H7" i="194"/>
  <c r="K7" i="194"/>
  <c r="N7" i="194"/>
  <c r="Q7" i="194"/>
  <c r="T7" i="194"/>
  <c r="W7" i="194"/>
  <c r="Z7" i="194"/>
  <c r="AC7" i="194"/>
  <c r="AF7" i="194"/>
  <c r="AI7" i="194"/>
  <c r="AL7" i="194"/>
  <c r="H8" i="194"/>
  <c r="K8" i="194"/>
  <c r="N8" i="194"/>
  <c r="Q8" i="194"/>
  <c r="T8" i="194"/>
  <c r="W8" i="194"/>
  <c r="Z8" i="194"/>
  <c r="AC8" i="194"/>
  <c r="AF8" i="194"/>
  <c r="AI8" i="194"/>
  <c r="AL8" i="194"/>
  <c r="H9" i="194"/>
  <c r="K9" i="194"/>
  <c r="N9" i="194"/>
  <c r="Q9" i="194"/>
  <c r="T9" i="194"/>
  <c r="W9" i="194"/>
  <c r="Z9" i="194"/>
  <c r="AC9" i="194"/>
  <c r="AF9" i="194"/>
  <c r="AI9" i="194"/>
  <c r="AL9" i="194"/>
  <c r="H10" i="194"/>
  <c r="K10" i="194"/>
  <c r="N10" i="194"/>
  <c r="Q10" i="194"/>
  <c r="T10" i="194"/>
  <c r="W10" i="194"/>
  <c r="Z10" i="194"/>
  <c r="AC10" i="194"/>
  <c r="AF10" i="194"/>
  <c r="AI10" i="194"/>
  <c r="AL10" i="194"/>
  <c r="H11" i="194"/>
  <c r="K11" i="194"/>
  <c r="N11" i="194"/>
  <c r="Q11" i="194"/>
  <c r="T11" i="194"/>
  <c r="W11" i="194"/>
  <c r="Z11" i="194"/>
  <c r="AC11" i="194"/>
  <c r="AF11" i="194"/>
  <c r="AI11" i="194"/>
  <c r="AL11" i="194"/>
  <c r="H12" i="194"/>
  <c r="K12" i="194"/>
  <c r="N12" i="194"/>
  <c r="Q12" i="194"/>
  <c r="T12" i="194"/>
  <c r="W12" i="194"/>
  <c r="Z12" i="194"/>
  <c r="AC12" i="194"/>
  <c r="AF12" i="194"/>
  <c r="AI12" i="194"/>
  <c r="AL12" i="194"/>
  <c r="H13" i="194"/>
  <c r="K13" i="194"/>
  <c r="N13" i="194"/>
  <c r="Q13" i="194"/>
  <c r="T13" i="194"/>
  <c r="W13" i="194"/>
  <c r="Z13" i="194"/>
  <c r="AC13" i="194"/>
  <c r="AF13" i="194"/>
  <c r="AI13" i="194"/>
  <c r="AL13" i="194"/>
  <c r="H14" i="194"/>
  <c r="K14" i="194"/>
  <c r="N14" i="194"/>
  <c r="Q14" i="194"/>
  <c r="T14" i="194"/>
  <c r="W14" i="194"/>
  <c r="Z14" i="194"/>
  <c r="AC14" i="194"/>
  <c r="AF14" i="194"/>
  <c r="AI14" i="194"/>
  <c r="AL14" i="194"/>
  <c r="H15" i="194"/>
  <c r="K15" i="194"/>
  <c r="N15" i="194"/>
  <c r="Q15" i="194"/>
  <c r="T15" i="194"/>
  <c r="W15" i="194"/>
  <c r="Z15" i="194"/>
  <c r="AC15" i="194"/>
  <c r="AF15" i="194"/>
  <c r="AI15" i="194"/>
  <c r="AL15" i="194"/>
  <c r="H16" i="194"/>
  <c r="K16" i="194"/>
  <c r="N16" i="194"/>
  <c r="Q16" i="194"/>
  <c r="T16" i="194"/>
  <c r="W16" i="194"/>
  <c r="Z16" i="194"/>
  <c r="AC16" i="194"/>
  <c r="AF16" i="194"/>
  <c r="AI16" i="194"/>
  <c r="AL16" i="194"/>
  <c r="H17" i="194"/>
  <c r="K17" i="194"/>
  <c r="N17" i="194"/>
  <c r="Q17" i="194"/>
  <c r="T17" i="194"/>
  <c r="W17" i="194"/>
  <c r="Z17" i="194"/>
  <c r="AC17" i="194"/>
  <c r="AF17" i="194"/>
  <c r="AI17" i="194"/>
  <c r="AL17" i="194"/>
  <c r="H18" i="194"/>
  <c r="K18" i="194"/>
  <c r="N18" i="194"/>
  <c r="Q18" i="194"/>
  <c r="T18" i="194"/>
  <c r="W18" i="194"/>
  <c r="Z18" i="194"/>
  <c r="AC18" i="194"/>
  <c r="AF18" i="194"/>
  <c r="AI18" i="194"/>
  <c r="AL18" i="194"/>
  <c r="H19" i="194"/>
  <c r="K19" i="194"/>
  <c r="N19" i="194"/>
  <c r="Q19" i="194"/>
  <c r="T19" i="194"/>
  <c r="W19" i="194"/>
  <c r="Z19" i="194"/>
  <c r="AC19" i="194"/>
  <c r="AF19" i="194"/>
  <c r="AI19" i="194"/>
  <c r="AL19" i="194"/>
  <c r="H20" i="194"/>
  <c r="K20" i="194"/>
  <c r="N20" i="194"/>
  <c r="Q20" i="194"/>
  <c r="T20" i="194"/>
  <c r="W20" i="194"/>
  <c r="Z20" i="194"/>
  <c r="AC20" i="194"/>
  <c r="AF20" i="194"/>
  <c r="AI20" i="194"/>
  <c r="AL20" i="194"/>
  <c r="H21" i="194"/>
  <c r="K21" i="194"/>
  <c r="N21" i="194"/>
  <c r="Q21" i="194"/>
  <c r="T21" i="194"/>
  <c r="W21" i="194"/>
  <c r="Z21" i="194"/>
  <c r="AC21" i="194"/>
  <c r="AF21" i="194"/>
  <c r="AI21" i="194"/>
  <c r="AL21" i="194"/>
  <c r="H22" i="194"/>
  <c r="K22" i="194"/>
  <c r="N22" i="194"/>
  <c r="Q22" i="194"/>
  <c r="T22" i="194"/>
  <c r="W22" i="194"/>
  <c r="Z22" i="194"/>
  <c r="AC22" i="194"/>
  <c r="AF22" i="194"/>
  <c r="AI22" i="194"/>
  <c r="AL22" i="194"/>
  <c r="J3" i="194"/>
  <c r="J23" i="194" s="1"/>
  <c r="I3" i="194"/>
  <c r="I23" i="194" s="1"/>
  <c r="M5" i="194"/>
  <c r="M6" i="194"/>
  <c r="M9" i="194"/>
  <c r="M11" i="194"/>
  <c r="M3" i="194"/>
  <c r="M23" i="194" s="1"/>
  <c r="L3" i="194"/>
  <c r="L23" i="194" s="1"/>
  <c r="L5" i="194"/>
  <c r="L6" i="194"/>
  <c r="L9" i="194"/>
  <c r="L11" i="194"/>
  <c r="P3" i="194"/>
  <c r="P23" i="194" s="1"/>
  <c r="O3" i="194"/>
  <c r="O23" i="194" s="1"/>
  <c r="S4" i="194"/>
  <c r="S5" i="194"/>
  <c r="S6" i="194"/>
  <c r="S7" i="194"/>
  <c r="S3" i="194"/>
  <c r="S23" i="194"/>
  <c r="R3" i="194"/>
  <c r="R23" i="194" s="1"/>
  <c r="R4" i="194"/>
  <c r="R5" i="194"/>
  <c r="R6" i="194"/>
  <c r="R7" i="194"/>
  <c r="V8" i="194"/>
  <c r="V3" i="194"/>
  <c r="V23" i="194"/>
  <c r="U3" i="194"/>
  <c r="U23" i="194" s="1"/>
  <c r="U8" i="194"/>
  <c r="Y3" i="194"/>
  <c r="Y23" i="194"/>
  <c r="X3" i="194"/>
  <c r="X23" i="194" s="1"/>
  <c r="AB3" i="194"/>
  <c r="AB23" i="194" s="1"/>
  <c r="AA3" i="194"/>
  <c r="AA23" i="194" s="1"/>
  <c r="AE3" i="194"/>
  <c r="AE23" i="194" s="1"/>
  <c r="AD3" i="194"/>
  <c r="AD23" i="194" s="1"/>
  <c r="AH3" i="194"/>
  <c r="AH23" i="194"/>
  <c r="AG3" i="194"/>
  <c r="AG23" i="194" s="1"/>
  <c r="AK3" i="194"/>
  <c r="AK23" i="194" s="1"/>
  <c r="AJ3" i="194"/>
  <c r="AJ23" i="194"/>
  <c r="AL3" i="194"/>
  <c r="AI3" i="194"/>
  <c r="AF3" i="194"/>
  <c r="AC3" i="194"/>
  <c r="Z3" i="194"/>
  <c r="W3" i="194"/>
  <c r="T3" i="194"/>
  <c r="Q3" i="194"/>
  <c r="N3" i="194"/>
  <c r="K3" i="194"/>
  <c r="H3" i="194"/>
  <c r="E4" i="194"/>
  <c r="E5" i="194"/>
  <c r="E6" i="194"/>
  <c r="E7" i="194"/>
  <c r="E8" i="194"/>
  <c r="E9" i="194"/>
  <c r="E10" i="194"/>
  <c r="E11" i="194"/>
  <c r="E12" i="194"/>
  <c r="E13" i="194"/>
  <c r="E14" i="194"/>
  <c r="E15" i="194"/>
  <c r="E16" i="194"/>
  <c r="E17" i="194"/>
  <c r="E18" i="194"/>
  <c r="E19" i="194"/>
  <c r="E20" i="194"/>
  <c r="E21" i="194"/>
  <c r="E22" i="194"/>
  <c r="E3" i="194"/>
  <c r="I4" i="194"/>
  <c r="J4" i="194"/>
  <c r="L4" i="194"/>
  <c r="M4" i="194"/>
  <c r="O4" i="194"/>
  <c r="P4" i="194"/>
  <c r="U4" i="194"/>
  <c r="V4" i="194"/>
  <c r="X4" i="194"/>
  <c r="Y4" i="194"/>
  <c r="AA4" i="194"/>
  <c r="AB4" i="194"/>
  <c r="AD4" i="194"/>
  <c r="AE4" i="194"/>
  <c r="AG4" i="194"/>
  <c r="AH4" i="194"/>
  <c r="AJ4" i="194"/>
  <c r="AK4" i="194"/>
  <c r="I5" i="194"/>
  <c r="J5" i="194"/>
  <c r="O5" i="194"/>
  <c r="P5" i="194"/>
  <c r="U5" i="194"/>
  <c r="V5" i="194"/>
  <c r="X5" i="194"/>
  <c r="Y5" i="194"/>
  <c r="AA5" i="194"/>
  <c r="AB5" i="194"/>
  <c r="AD5" i="194"/>
  <c r="AE5" i="194"/>
  <c r="AG5" i="194"/>
  <c r="AH5" i="194"/>
  <c r="AJ5" i="194"/>
  <c r="AK5" i="194"/>
  <c r="I6" i="194"/>
  <c r="J6" i="194"/>
  <c r="O6" i="194"/>
  <c r="P6" i="194"/>
  <c r="U6" i="194"/>
  <c r="V6" i="194"/>
  <c r="X6" i="194"/>
  <c r="Y6" i="194"/>
  <c r="AA6" i="194"/>
  <c r="AB6" i="194"/>
  <c r="AD6" i="194"/>
  <c r="AE6" i="194"/>
  <c r="AG6" i="194"/>
  <c r="AH6" i="194"/>
  <c r="AJ6" i="194"/>
  <c r="AK6" i="194"/>
  <c r="I7" i="194"/>
  <c r="J7" i="194"/>
  <c r="L7" i="194"/>
  <c r="M7" i="194"/>
  <c r="O7" i="194"/>
  <c r="P7" i="194"/>
  <c r="U7" i="194"/>
  <c r="V7" i="194"/>
  <c r="X7" i="194"/>
  <c r="Y7" i="194"/>
  <c r="AA7" i="194"/>
  <c r="AB7" i="194"/>
  <c r="AD7" i="194"/>
  <c r="AE7" i="194"/>
  <c r="AG7" i="194"/>
  <c r="AH7" i="194"/>
  <c r="AJ7" i="194"/>
  <c r="AK7" i="194"/>
  <c r="I8" i="194"/>
  <c r="J8" i="194"/>
  <c r="L8" i="194"/>
  <c r="M8" i="194"/>
  <c r="O8" i="194"/>
  <c r="P8" i="194"/>
  <c r="R8" i="194"/>
  <c r="S8" i="194"/>
  <c r="X8" i="194"/>
  <c r="Y8" i="194"/>
  <c r="AA8" i="194"/>
  <c r="AB8" i="194"/>
  <c r="AD8" i="194"/>
  <c r="AE8" i="194"/>
  <c r="AG8" i="194"/>
  <c r="AH8" i="194"/>
  <c r="AJ8" i="194"/>
  <c r="AK8" i="194"/>
  <c r="I9" i="194"/>
  <c r="J9" i="194"/>
  <c r="O9" i="194"/>
  <c r="P9" i="194"/>
  <c r="R9" i="194"/>
  <c r="S9" i="194"/>
  <c r="U9" i="194"/>
  <c r="V9" i="194"/>
  <c r="X9" i="194"/>
  <c r="Y9" i="194"/>
  <c r="AA9" i="194"/>
  <c r="AB9" i="194"/>
  <c r="AD9" i="194"/>
  <c r="AE9" i="194"/>
  <c r="AG9" i="194"/>
  <c r="AH9" i="194"/>
  <c r="AJ9" i="194"/>
  <c r="AK9" i="194"/>
  <c r="I10" i="194"/>
  <c r="J10" i="194"/>
  <c r="L10" i="194"/>
  <c r="M10" i="194"/>
  <c r="O10" i="194"/>
  <c r="P10" i="194"/>
  <c r="R10" i="194"/>
  <c r="S10" i="194"/>
  <c r="U10" i="194"/>
  <c r="V10" i="194"/>
  <c r="X10" i="194"/>
  <c r="Y10" i="194"/>
  <c r="AA10" i="194"/>
  <c r="AB10" i="194"/>
  <c r="AD10" i="194"/>
  <c r="AE10" i="194"/>
  <c r="AG10" i="194"/>
  <c r="AH10" i="194"/>
  <c r="AJ10" i="194"/>
  <c r="AK10" i="194"/>
  <c r="I11" i="194"/>
  <c r="J11" i="194"/>
  <c r="O11" i="194"/>
  <c r="P11" i="194"/>
  <c r="R11" i="194"/>
  <c r="S11" i="194"/>
  <c r="U11" i="194"/>
  <c r="V11" i="194"/>
  <c r="X11" i="194"/>
  <c r="Y11" i="194"/>
  <c r="AA11" i="194"/>
  <c r="AB11" i="194"/>
  <c r="AD11" i="194"/>
  <c r="AE11" i="194"/>
  <c r="AG11" i="194"/>
  <c r="AH11" i="194"/>
  <c r="AJ11" i="194"/>
  <c r="AK11" i="194"/>
  <c r="I12" i="194"/>
  <c r="J12" i="194"/>
  <c r="L12" i="194"/>
  <c r="M12" i="194"/>
  <c r="O12" i="194"/>
  <c r="P12" i="194"/>
  <c r="R12" i="194"/>
  <c r="S12" i="194"/>
  <c r="U12" i="194"/>
  <c r="V12" i="194"/>
  <c r="X12" i="194"/>
  <c r="Y12" i="194"/>
  <c r="AA12" i="194"/>
  <c r="AB12" i="194"/>
  <c r="AD12" i="194"/>
  <c r="AE12" i="194"/>
  <c r="AG12" i="194"/>
  <c r="AH12" i="194"/>
  <c r="AJ12" i="194"/>
  <c r="AK12" i="194"/>
  <c r="I13" i="194"/>
  <c r="J13" i="194"/>
  <c r="L13" i="194"/>
  <c r="M13" i="194"/>
  <c r="O13" i="194"/>
  <c r="P13" i="194"/>
  <c r="R13" i="194"/>
  <c r="S13" i="194"/>
  <c r="U13" i="194"/>
  <c r="V13" i="194"/>
  <c r="X13" i="194"/>
  <c r="Y13" i="194"/>
  <c r="AA13" i="194"/>
  <c r="AB13" i="194"/>
  <c r="AD13" i="194"/>
  <c r="AE13" i="194"/>
  <c r="AG13" i="194"/>
  <c r="AH13" i="194"/>
  <c r="AJ13" i="194"/>
  <c r="AK13" i="194"/>
  <c r="I14" i="194"/>
  <c r="J14" i="194"/>
  <c r="L14" i="194"/>
  <c r="M14" i="194"/>
  <c r="O14" i="194"/>
  <c r="P14" i="194"/>
  <c r="R14" i="194"/>
  <c r="S14" i="194"/>
  <c r="U14" i="194"/>
  <c r="V14" i="194"/>
  <c r="X14" i="194"/>
  <c r="Y14" i="194"/>
  <c r="AA14" i="194"/>
  <c r="AB14" i="194"/>
  <c r="AD14" i="194"/>
  <c r="AE14" i="194"/>
  <c r="AG14" i="194"/>
  <c r="AH14" i="194"/>
  <c r="AJ14" i="194"/>
  <c r="AK14" i="194"/>
  <c r="I15" i="194"/>
  <c r="J15" i="194"/>
  <c r="L15" i="194"/>
  <c r="M15" i="194"/>
  <c r="O15" i="194"/>
  <c r="P15" i="194"/>
  <c r="R15" i="194"/>
  <c r="S15" i="194"/>
  <c r="U15" i="194"/>
  <c r="V15" i="194"/>
  <c r="X15" i="194"/>
  <c r="Y15" i="194"/>
  <c r="AA15" i="194"/>
  <c r="AB15" i="194"/>
  <c r="AD15" i="194"/>
  <c r="AE15" i="194"/>
  <c r="AG15" i="194"/>
  <c r="AH15" i="194"/>
  <c r="AJ15" i="194"/>
  <c r="AK15" i="194"/>
  <c r="I16" i="194"/>
  <c r="J16" i="194"/>
  <c r="L16" i="194"/>
  <c r="M16" i="194"/>
  <c r="O16" i="194"/>
  <c r="P16" i="194"/>
  <c r="R16" i="194"/>
  <c r="S16" i="194"/>
  <c r="U16" i="194"/>
  <c r="V16" i="194"/>
  <c r="X16" i="194"/>
  <c r="Y16" i="194"/>
  <c r="AA16" i="194"/>
  <c r="AB16" i="194"/>
  <c r="AD16" i="194"/>
  <c r="AE16" i="194"/>
  <c r="AG16" i="194"/>
  <c r="AH16" i="194"/>
  <c r="AJ16" i="194"/>
  <c r="AK16" i="194"/>
  <c r="I17" i="194"/>
  <c r="J17" i="194"/>
  <c r="L17" i="194"/>
  <c r="M17" i="194"/>
  <c r="O17" i="194"/>
  <c r="P17" i="194"/>
  <c r="R17" i="194"/>
  <c r="S17" i="194"/>
  <c r="U17" i="194"/>
  <c r="V17" i="194"/>
  <c r="X17" i="194"/>
  <c r="Y17" i="194"/>
  <c r="AA17" i="194"/>
  <c r="AB17" i="194"/>
  <c r="AD17" i="194"/>
  <c r="AE17" i="194"/>
  <c r="AG17" i="194"/>
  <c r="AH17" i="194"/>
  <c r="AJ17" i="194"/>
  <c r="AK17" i="194"/>
  <c r="I18" i="194"/>
  <c r="J18" i="194"/>
  <c r="L18" i="194"/>
  <c r="M18" i="194"/>
  <c r="O18" i="194"/>
  <c r="P18" i="194"/>
  <c r="R18" i="194"/>
  <c r="S18" i="194"/>
  <c r="U18" i="194"/>
  <c r="V18" i="194"/>
  <c r="X18" i="194"/>
  <c r="Y18" i="194"/>
  <c r="AA18" i="194"/>
  <c r="AB18" i="194"/>
  <c r="AD18" i="194"/>
  <c r="AE18" i="194"/>
  <c r="AG18" i="194"/>
  <c r="AH18" i="194"/>
  <c r="AJ18" i="194"/>
  <c r="AK18" i="194"/>
  <c r="I19" i="194"/>
  <c r="J19" i="194"/>
  <c r="L19" i="194"/>
  <c r="M19" i="194"/>
  <c r="O19" i="194"/>
  <c r="P19" i="194"/>
  <c r="R19" i="194"/>
  <c r="S19" i="194"/>
  <c r="U19" i="194"/>
  <c r="V19" i="194"/>
  <c r="X19" i="194"/>
  <c r="Y19" i="194"/>
  <c r="AA19" i="194"/>
  <c r="AB19" i="194"/>
  <c r="AD19" i="194"/>
  <c r="AE19" i="194"/>
  <c r="AG19" i="194"/>
  <c r="AH19" i="194"/>
  <c r="AJ19" i="194"/>
  <c r="AK19" i="194"/>
  <c r="I20" i="194"/>
  <c r="J20" i="194"/>
  <c r="L20" i="194"/>
  <c r="M20" i="194"/>
  <c r="O20" i="194"/>
  <c r="P20" i="194"/>
  <c r="R20" i="194"/>
  <c r="S20" i="194"/>
  <c r="U20" i="194"/>
  <c r="V20" i="194"/>
  <c r="X20" i="194"/>
  <c r="Y20" i="194"/>
  <c r="AA20" i="194"/>
  <c r="AB20" i="194"/>
  <c r="AD20" i="194"/>
  <c r="AE20" i="194"/>
  <c r="AG20" i="194"/>
  <c r="AH20" i="194"/>
  <c r="AJ20" i="194"/>
  <c r="AK20" i="194"/>
  <c r="I21" i="194"/>
  <c r="J21" i="194"/>
  <c r="L21" i="194"/>
  <c r="M21" i="194"/>
  <c r="O21" i="194"/>
  <c r="P21" i="194"/>
  <c r="R21" i="194"/>
  <c r="S21" i="194"/>
  <c r="U21" i="194"/>
  <c r="V21" i="194"/>
  <c r="X21" i="194"/>
  <c r="Y21" i="194"/>
  <c r="AA21" i="194"/>
  <c r="AB21" i="194"/>
  <c r="AD21" i="194"/>
  <c r="AE21" i="194"/>
  <c r="AG21" i="194"/>
  <c r="AH21" i="194"/>
  <c r="AJ21" i="194"/>
  <c r="AK21" i="194"/>
  <c r="I22" i="194"/>
  <c r="J22" i="194"/>
  <c r="L22" i="194"/>
  <c r="M22" i="194"/>
  <c r="O22" i="194"/>
  <c r="P22" i="194"/>
  <c r="R22" i="194"/>
  <c r="S22" i="194"/>
  <c r="U22" i="194"/>
  <c r="V22" i="194"/>
  <c r="X22" i="194"/>
  <c r="Y22" i="194"/>
  <c r="AA22" i="194"/>
  <c r="AB22" i="194"/>
  <c r="AD22" i="194"/>
  <c r="AE22" i="194"/>
  <c r="AG22" i="194"/>
  <c r="AH22" i="194"/>
  <c r="AJ22" i="194"/>
  <c r="AK22" i="194"/>
  <c r="I202" i="198" l="1"/>
  <c r="K202" i="198"/>
  <c r="I90" i="198"/>
  <c r="K90" i="198"/>
  <c r="K130" i="198"/>
  <c r="I130" i="198"/>
  <c r="M199" i="198"/>
  <c r="E23" i="194"/>
  <c r="AL23" i="194"/>
  <c r="AI23" i="194"/>
  <c r="K23" i="194"/>
  <c r="Q23" i="194"/>
  <c r="H23" i="194"/>
  <c r="M89" i="198"/>
  <c r="M88" i="198"/>
  <c r="K159" i="198"/>
  <c r="M39" i="198"/>
  <c r="M128" i="198"/>
  <c r="M123" i="198"/>
  <c r="M121" i="198"/>
  <c r="M119" i="198"/>
  <c r="M117" i="198"/>
  <c r="M115" i="198"/>
  <c r="M157" i="198"/>
  <c r="M178" i="198"/>
  <c r="M176" i="198"/>
  <c r="M174" i="198"/>
  <c r="M172" i="198"/>
  <c r="M188" i="198"/>
  <c r="M186" i="198"/>
  <c r="M197" i="198"/>
  <c r="M211" i="198"/>
  <c r="M209" i="198"/>
  <c r="M238" i="198"/>
  <c r="M248" i="198"/>
  <c r="M263" i="198"/>
  <c r="M261" i="198"/>
  <c r="M259" i="198"/>
  <c r="M257" i="198"/>
  <c r="M35" i="198"/>
  <c r="M62" i="198"/>
  <c r="M64" i="198"/>
  <c r="M66" i="198"/>
  <c r="M68" i="198"/>
  <c r="M170" i="198"/>
  <c r="M196" i="198"/>
  <c r="M246" i="198"/>
  <c r="M134" i="198"/>
  <c r="M136" i="198"/>
  <c r="M138" i="198"/>
  <c r="M141" i="198"/>
  <c r="M37" i="198"/>
  <c r="M63" i="198"/>
  <c r="M114" i="198"/>
  <c r="M185" i="198"/>
  <c r="M255" i="198"/>
  <c r="M129" i="198"/>
  <c r="M127" i="198"/>
  <c r="M122" i="198"/>
  <c r="M120" i="198"/>
  <c r="M118" i="198"/>
  <c r="M116" i="198"/>
  <c r="M158" i="198"/>
  <c r="M177" i="198"/>
  <c r="M175" i="198"/>
  <c r="M173" i="198"/>
  <c r="M171" i="198"/>
  <c r="M189" i="198"/>
  <c r="M187" i="198"/>
  <c r="M198" i="198"/>
  <c r="M212" i="198"/>
  <c r="M210" i="198"/>
  <c r="M208" i="198"/>
  <c r="M223" i="198"/>
  <c r="M239" i="198"/>
  <c r="M247" i="198"/>
  <c r="M264" i="198"/>
  <c r="M262" i="198"/>
  <c r="M260" i="198"/>
  <c r="M258" i="198"/>
  <c r="M256" i="198"/>
  <c r="I55" i="198"/>
  <c r="M55" i="198" s="1"/>
  <c r="C20" i="198" s="1"/>
  <c r="M54" i="198"/>
  <c r="M61" i="198"/>
  <c r="M65" i="198"/>
  <c r="M67" i="198"/>
  <c r="M222" i="198"/>
  <c r="M230" i="198"/>
  <c r="M133" i="198"/>
  <c r="M135" i="198"/>
  <c r="M137" i="198"/>
  <c r="M139" i="198"/>
  <c r="I69" i="198"/>
  <c r="I159" i="198"/>
  <c r="I142" i="198"/>
  <c r="I41" i="198"/>
  <c r="K142" i="198"/>
  <c r="I240" i="198"/>
  <c r="K240" i="198"/>
  <c r="K280" i="198" s="1"/>
  <c r="K213" i="198"/>
  <c r="I224" i="198"/>
  <c r="K249" i="198"/>
  <c r="K231" i="198"/>
  <c r="I231" i="198"/>
  <c r="I213" i="198"/>
  <c r="K77" i="198"/>
  <c r="M77" i="198" s="1"/>
  <c r="C22" i="198" s="1"/>
  <c r="K224" i="198"/>
  <c r="K69" i="198"/>
  <c r="I249" i="198"/>
  <c r="I179" i="198"/>
  <c r="K190" i="198"/>
  <c r="K265" i="198"/>
  <c r="K179" i="198"/>
  <c r="K41" i="198"/>
  <c r="I190" i="198"/>
  <c r="I265" i="198"/>
  <c r="AF23" i="194"/>
  <c r="AC23" i="194"/>
  <c r="Z23" i="194"/>
  <c r="W23" i="194"/>
  <c r="T23" i="194"/>
  <c r="N23" i="194"/>
  <c r="M202" i="198" l="1"/>
  <c r="M90" i="198"/>
  <c r="I271" i="198"/>
  <c r="M130" i="198"/>
  <c r="K271" i="198"/>
  <c r="M249" i="198"/>
  <c r="M28" i="198" s="1"/>
  <c r="M231" i="198"/>
  <c r="M41" i="198"/>
  <c r="I280" i="198"/>
  <c r="M280" i="198" s="1"/>
  <c r="C281" i="198" s="1"/>
  <c r="M240" i="198"/>
  <c r="M159" i="198"/>
  <c r="M190" i="198"/>
  <c r="M213" i="198"/>
  <c r="M224" i="198"/>
  <c r="M69" i="198"/>
  <c r="M265" i="198"/>
  <c r="M179" i="198"/>
  <c r="M142" i="198"/>
  <c r="C160" i="198"/>
  <c r="C147" i="198"/>
  <c r="C74" i="198"/>
  <c r="C45" i="198"/>
  <c r="M271" i="198" l="1"/>
  <c r="C272" i="198" s="1"/>
  <c r="C16" i="198" s="1"/>
  <c r="C126" i="198"/>
  <c r="C26" i="198"/>
  <c r="C23" i="198"/>
  <c r="C84" i="198"/>
  <c r="C21" i="198"/>
  <c r="C60" i="198"/>
  <c r="C254" i="198"/>
  <c r="M29" i="198"/>
  <c r="C245" i="198"/>
  <c r="C236" i="198"/>
  <c r="M27" i="198"/>
  <c r="C229" i="198"/>
  <c r="M26" i="198"/>
  <c r="C221" i="198"/>
  <c r="M25" i="198"/>
  <c r="C207" i="198"/>
  <c r="M23" i="198"/>
  <c r="C195" i="198"/>
  <c r="M22" i="198"/>
  <c r="C184" i="198"/>
  <c r="M21" i="198"/>
  <c r="L19" i="198"/>
  <c r="C169" i="198"/>
  <c r="M20" i="198"/>
  <c r="C155" i="198"/>
  <c r="C29" i="198"/>
  <c r="C132" i="198"/>
  <c r="C27" i="198"/>
  <c r="C33" i="198"/>
  <c r="C19" i="198"/>
  <c r="K274" i="198" l="1"/>
  <c r="M124" i="198"/>
  <c r="C113" i="198"/>
  <c r="C15" i="198" l="1"/>
  <c r="I274" i="198"/>
  <c r="M274" i="198" s="1"/>
  <c r="C275" i="198" s="1"/>
  <c r="C17" i="198" s="1"/>
</calcChain>
</file>

<file path=xl/comments1.xml><?xml version="1.0" encoding="utf-8"?>
<comments xmlns="http://schemas.openxmlformats.org/spreadsheetml/2006/main">
  <authors>
    <author>thomssh848</author>
  </authors>
  <commentList>
    <comment ref="H11" authorId="0" shapeId="0">
      <text>
        <r>
          <rPr>
            <sz val="14"/>
            <color indexed="81"/>
            <rFont val="Tahoma"/>
            <family val="2"/>
          </rPr>
          <t>When entering free text, and a new paragraph is required, please press ALT &amp; Enter to create a new line.</t>
        </r>
      </text>
    </comment>
    <comment ref="C34" authorId="0" shapeId="0">
      <text>
        <r>
          <rPr>
            <sz val="14"/>
            <color indexed="81"/>
            <rFont val="Tahoma"/>
            <family val="2"/>
          </rPr>
          <t>When entering free text, and a new paragraph is required, please press ALT &amp; Enter to create a new line.</t>
        </r>
        <r>
          <rPr>
            <sz val="9"/>
            <color indexed="81"/>
            <rFont val="Tahoma"/>
            <family val="2"/>
          </rPr>
          <t xml:space="preserve">
</t>
        </r>
      </text>
    </comment>
    <comment ref="C36" authorId="0" shapeId="0">
      <text>
        <r>
          <rPr>
            <sz val="14"/>
            <color indexed="81"/>
            <rFont val="Tahoma"/>
            <family val="2"/>
          </rPr>
          <t>When entering free text, and a new paragraph is required, please press ALT &amp; Enter to create a new line.</t>
        </r>
        <r>
          <rPr>
            <sz val="9"/>
            <color indexed="81"/>
            <rFont val="Tahoma"/>
            <family val="2"/>
          </rPr>
          <t xml:space="preserve">
</t>
        </r>
      </text>
    </comment>
    <comment ref="C38" authorId="0" shapeId="0">
      <text>
        <r>
          <rPr>
            <sz val="14"/>
            <color indexed="81"/>
            <rFont val="Tahoma"/>
            <family val="2"/>
          </rPr>
          <t>When entering free text, and a new paragraph is required, please press ALT &amp; Enter to create a new line.</t>
        </r>
        <r>
          <rPr>
            <sz val="9"/>
            <color indexed="81"/>
            <rFont val="Tahoma"/>
            <family val="2"/>
          </rPr>
          <t xml:space="preserve">
</t>
        </r>
      </text>
    </comment>
    <comment ref="C40" authorId="0" shapeId="0">
      <text>
        <r>
          <rPr>
            <sz val="14"/>
            <color indexed="81"/>
            <rFont val="Tahoma"/>
            <family val="2"/>
          </rPr>
          <t>When entering free text, and a new paragraph is required, please press ALT &amp; Enter to create a new line.</t>
        </r>
        <r>
          <rPr>
            <sz val="9"/>
            <color indexed="81"/>
            <rFont val="Tahoma"/>
            <family val="2"/>
          </rPr>
          <t xml:space="preserve">
</t>
        </r>
      </text>
    </comment>
    <comment ref="A70" authorId="0" shapeId="0">
      <text>
        <r>
          <rPr>
            <sz val="14"/>
            <color indexed="81"/>
            <rFont val="Tahoma"/>
            <family val="2"/>
          </rPr>
          <t>When entering free text, and a new paragraph is required, please press ALT &amp; Enter to create a new line.</t>
        </r>
        <r>
          <rPr>
            <b/>
            <sz val="9"/>
            <color indexed="81"/>
            <rFont val="Tahoma"/>
            <family val="2"/>
          </rPr>
          <t xml:space="preserve">
</t>
        </r>
        <r>
          <rPr>
            <sz val="9"/>
            <color indexed="81"/>
            <rFont val="Tahoma"/>
            <family val="2"/>
          </rPr>
          <t xml:space="preserve">
</t>
        </r>
      </text>
    </comment>
    <comment ref="A78" authorId="0" shapeId="0">
      <text>
        <r>
          <rPr>
            <sz val="14"/>
            <color indexed="81"/>
            <rFont val="Tahoma"/>
            <family val="2"/>
          </rPr>
          <t>When entering free text, and a new paragraph is required, please press ALT &amp; Enter to create a new line.</t>
        </r>
        <r>
          <rPr>
            <b/>
            <sz val="9"/>
            <color indexed="81"/>
            <rFont val="Tahoma"/>
            <family val="2"/>
          </rPr>
          <t xml:space="preserve">
</t>
        </r>
        <r>
          <rPr>
            <sz val="9"/>
            <color indexed="81"/>
            <rFont val="Tahoma"/>
            <family val="2"/>
          </rPr>
          <t xml:space="preserve">
</t>
        </r>
      </text>
    </comment>
    <comment ref="A91" authorId="0" shapeId="0">
      <text>
        <r>
          <rPr>
            <sz val="14"/>
            <color indexed="81"/>
            <rFont val="Tahoma"/>
            <family val="2"/>
          </rPr>
          <t>When entering free text, and a new paragraph is required, please press ALT &amp; Enter to create a new line.</t>
        </r>
        <r>
          <rPr>
            <b/>
            <sz val="9"/>
            <color indexed="81"/>
            <rFont val="Tahoma"/>
            <family val="2"/>
          </rPr>
          <t xml:space="preserve">
</t>
        </r>
        <r>
          <rPr>
            <sz val="9"/>
            <color indexed="81"/>
            <rFont val="Tahoma"/>
            <family val="2"/>
          </rPr>
          <t xml:space="preserve">
</t>
        </r>
      </text>
    </comment>
    <comment ref="D96" authorId="0" shapeId="0">
      <text>
        <r>
          <rPr>
            <sz val="11"/>
            <color indexed="81"/>
            <rFont val="Tahoma"/>
            <family val="2"/>
          </rPr>
          <t>Example Value:
South QEUH Ward 11</t>
        </r>
        <r>
          <rPr>
            <sz val="9"/>
            <color indexed="81"/>
            <rFont val="Tahoma"/>
            <family val="2"/>
          </rPr>
          <t xml:space="preserve">
</t>
        </r>
      </text>
    </comment>
    <comment ref="E96" authorId="0" shapeId="0">
      <text>
        <r>
          <rPr>
            <sz val="11"/>
            <color indexed="81"/>
            <rFont val="Tahoma"/>
            <family val="2"/>
          </rPr>
          <t>Example Value:
South QEUH Ward 11</t>
        </r>
        <r>
          <rPr>
            <sz val="9"/>
            <color indexed="81"/>
            <rFont val="Tahoma"/>
            <family val="2"/>
          </rPr>
          <t xml:space="preserve">
</t>
        </r>
      </text>
    </comment>
    <comment ref="F96" authorId="0" shapeId="0">
      <text>
        <r>
          <rPr>
            <sz val="11"/>
            <color indexed="81"/>
            <rFont val="Tahoma"/>
            <family val="2"/>
          </rPr>
          <t>Example Value:
South QEUH Ward 11</t>
        </r>
        <r>
          <rPr>
            <sz val="9"/>
            <color indexed="81"/>
            <rFont val="Tahoma"/>
            <family val="2"/>
          </rPr>
          <t xml:space="preserve">
</t>
        </r>
      </text>
    </comment>
    <comment ref="G96" authorId="0" shapeId="0">
      <text>
        <r>
          <rPr>
            <sz val="11"/>
            <color indexed="81"/>
            <rFont val="Tahoma"/>
            <family val="2"/>
          </rPr>
          <t>Example Value:
South QEUH Ward 11</t>
        </r>
        <r>
          <rPr>
            <sz val="9"/>
            <color indexed="81"/>
            <rFont val="Tahoma"/>
            <family val="2"/>
          </rPr>
          <t xml:space="preserve">
</t>
        </r>
      </text>
    </comment>
    <comment ref="H96" authorId="0" shapeId="0">
      <text>
        <r>
          <rPr>
            <sz val="11"/>
            <color indexed="81"/>
            <rFont val="Tahoma"/>
            <family val="2"/>
          </rPr>
          <t>Example Value:
South QEUH Ward 11</t>
        </r>
        <r>
          <rPr>
            <sz val="9"/>
            <color indexed="81"/>
            <rFont val="Tahoma"/>
            <family val="2"/>
          </rPr>
          <t xml:space="preserve">
</t>
        </r>
      </text>
    </comment>
    <comment ref="A109" authorId="0" shapeId="0">
      <text>
        <r>
          <rPr>
            <sz val="14"/>
            <color indexed="81"/>
            <rFont val="Tahoma"/>
            <family val="2"/>
          </rPr>
          <t>When entering free text, and a new paragraph is required, please press ALT &amp; Enter to create a new line.</t>
        </r>
        <r>
          <rPr>
            <b/>
            <sz val="9"/>
            <color indexed="81"/>
            <rFont val="Tahoma"/>
            <family val="2"/>
          </rPr>
          <t xml:space="preserve">
</t>
        </r>
        <r>
          <rPr>
            <sz val="9"/>
            <color indexed="81"/>
            <rFont val="Tahoma"/>
            <family val="2"/>
          </rPr>
          <t xml:space="preserve">
</t>
        </r>
      </text>
    </comment>
    <comment ref="A143" authorId="0" shapeId="0">
      <text>
        <r>
          <rPr>
            <sz val="14"/>
            <color indexed="81"/>
            <rFont val="Tahoma"/>
            <family val="2"/>
          </rPr>
          <t>When entering free text, and a new paragraph is required, please press ALT &amp; Enter to create a new line.</t>
        </r>
        <r>
          <rPr>
            <b/>
            <sz val="9"/>
            <color indexed="81"/>
            <rFont val="Tahoma"/>
            <family val="2"/>
          </rPr>
          <t xml:space="preserve">
</t>
        </r>
        <r>
          <rPr>
            <sz val="9"/>
            <color indexed="81"/>
            <rFont val="Tahoma"/>
            <family val="2"/>
          </rPr>
          <t xml:space="preserve">
</t>
        </r>
      </text>
    </comment>
    <comment ref="A151" authorId="0" shapeId="0">
      <text>
        <r>
          <rPr>
            <sz val="14"/>
            <color indexed="81"/>
            <rFont val="Tahoma"/>
            <family val="2"/>
          </rPr>
          <t>When entering free text, and a new paragraph is required, please press ALT &amp; Enter to create a new line.</t>
        </r>
        <r>
          <rPr>
            <b/>
            <sz val="9"/>
            <color indexed="81"/>
            <rFont val="Tahoma"/>
            <family val="2"/>
          </rPr>
          <t xml:space="preserve">
</t>
        </r>
        <r>
          <rPr>
            <sz val="9"/>
            <color indexed="81"/>
            <rFont val="Tahoma"/>
            <family val="2"/>
          </rPr>
          <t xml:space="preserve">
</t>
        </r>
      </text>
    </comment>
    <comment ref="A165" authorId="0" shapeId="0">
      <text>
        <r>
          <rPr>
            <sz val="14"/>
            <color indexed="81"/>
            <rFont val="Tahoma"/>
            <family val="2"/>
          </rPr>
          <t>When entering free text, and a new paragraph is required, please press ALT &amp; Enter to create a new line.</t>
        </r>
        <r>
          <rPr>
            <b/>
            <sz val="9"/>
            <color indexed="81"/>
            <rFont val="Tahoma"/>
            <family val="2"/>
          </rPr>
          <t xml:space="preserve">
</t>
        </r>
        <r>
          <rPr>
            <sz val="9"/>
            <color indexed="81"/>
            <rFont val="Tahoma"/>
            <family val="2"/>
          </rPr>
          <t xml:space="preserve">
</t>
        </r>
      </text>
    </comment>
    <comment ref="A180" authorId="0" shapeId="0">
      <text>
        <r>
          <rPr>
            <sz val="14"/>
            <color indexed="81"/>
            <rFont val="Tahoma"/>
            <family val="2"/>
          </rPr>
          <t>When entering free text, and a new paragraph is required, please press ALT &amp; Enter to create a new line.</t>
        </r>
        <r>
          <rPr>
            <b/>
            <sz val="9"/>
            <color indexed="81"/>
            <rFont val="Tahoma"/>
            <family val="2"/>
          </rPr>
          <t xml:space="preserve">
</t>
        </r>
        <r>
          <rPr>
            <sz val="9"/>
            <color indexed="81"/>
            <rFont val="Tahoma"/>
            <family val="2"/>
          </rPr>
          <t xml:space="preserve">
</t>
        </r>
      </text>
    </comment>
    <comment ref="A191" authorId="0" shapeId="0">
      <text>
        <r>
          <rPr>
            <sz val="14"/>
            <color indexed="81"/>
            <rFont val="Tahoma"/>
            <family val="2"/>
          </rPr>
          <t>When entering free text, and a new paragraph is required, please press ALT &amp; Enter to create a new line.</t>
        </r>
        <r>
          <rPr>
            <b/>
            <sz val="9"/>
            <color indexed="81"/>
            <rFont val="Tahoma"/>
            <family val="2"/>
          </rPr>
          <t xml:space="preserve">
</t>
        </r>
        <r>
          <rPr>
            <sz val="9"/>
            <color indexed="81"/>
            <rFont val="Tahoma"/>
            <family val="2"/>
          </rPr>
          <t xml:space="preserve">
</t>
        </r>
      </text>
    </comment>
    <comment ref="A203" authorId="0" shapeId="0">
      <text>
        <r>
          <rPr>
            <sz val="14"/>
            <color indexed="81"/>
            <rFont val="Tahoma"/>
            <family val="2"/>
          </rPr>
          <t>When entering free text, and a new paragraph is required, please press ALT &amp; Enter to create a new line.</t>
        </r>
        <r>
          <rPr>
            <b/>
            <sz val="9"/>
            <color indexed="81"/>
            <rFont val="Tahoma"/>
            <family val="2"/>
          </rPr>
          <t xml:space="preserve">
</t>
        </r>
        <r>
          <rPr>
            <sz val="9"/>
            <color indexed="81"/>
            <rFont val="Tahoma"/>
            <family val="2"/>
          </rPr>
          <t xml:space="preserve">
</t>
        </r>
      </text>
    </comment>
    <comment ref="A217" authorId="0" shapeId="0">
      <text>
        <r>
          <rPr>
            <sz val="14"/>
            <color indexed="81"/>
            <rFont val="Tahoma"/>
            <family val="2"/>
          </rPr>
          <t>When entering free text, and a new paragraph is required, please press ALT &amp; Enter to create a new line.</t>
        </r>
        <r>
          <rPr>
            <b/>
            <sz val="9"/>
            <color indexed="81"/>
            <rFont val="Tahoma"/>
            <family val="2"/>
          </rPr>
          <t xml:space="preserve">
</t>
        </r>
        <r>
          <rPr>
            <sz val="9"/>
            <color indexed="81"/>
            <rFont val="Tahoma"/>
            <family val="2"/>
          </rPr>
          <t xml:space="preserve">
</t>
        </r>
      </text>
    </comment>
    <comment ref="A225" authorId="0" shapeId="0">
      <text>
        <r>
          <rPr>
            <sz val="14"/>
            <color indexed="81"/>
            <rFont val="Tahoma"/>
            <family val="2"/>
          </rPr>
          <t>When entering free text, and a new paragraph is required, please press ALT &amp; Enter to create a new line.</t>
        </r>
        <r>
          <rPr>
            <b/>
            <sz val="9"/>
            <color indexed="81"/>
            <rFont val="Tahoma"/>
            <family val="2"/>
          </rPr>
          <t xml:space="preserve">
</t>
        </r>
        <r>
          <rPr>
            <sz val="9"/>
            <color indexed="81"/>
            <rFont val="Tahoma"/>
            <family val="2"/>
          </rPr>
          <t xml:space="preserve">
</t>
        </r>
      </text>
    </comment>
    <comment ref="A232" authorId="0" shapeId="0">
      <text>
        <r>
          <rPr>
            <sz val="14"/>
            <color indexed="81"/>
            <rFont val="Tahoma"/>
            <family val="2"/>
          </rPr>
          <t>When entering free text, and a new paragraph is required, please press ALT &amp; Enter to create a new line.</t>
        </r>
        <r>
          <rPr>
            <b/>
            <sz val="9"/>
            <color indexed="81"/>
            <rFont val="Tahoma"/>
            <family val="2"/>
          </rPr>
          <t xml:space="preserve">
</t>
        </r>
        <r>
          <rPr>
            <sz val="9"/>
            <color indexed="81"/>
            <rFont val="Tahoma"/>
            <family val="2"/>
          </rPr>
          <t xml:space="preserve">
</t>
        </r>
      </text>
    </comment>
    <comment ref="A241" authorId="0" shapeId="0">
      <text>
        <r>
          <rPr>
            <sz val="14"/>
            <color indexed="81"/>
            <rFont val="Tahoma"/>
            <family val="2"/>
          </rPr>
          <t>When entering free text, and a new paragraph is required, please press ALT &amp; Enter to create a new line.</t>
        </r>
        <r>
          <rPr>
            <b/>
            <sz val="9"/>
            <color indexed="81"/>
            <rFont val="Tahoma"/>
            <family val="2"/>
          </rPr>
          <t xml:space="preserve">
</t>
        </r>
        <r>
          <rPr>
            <sz val="9"/>
            <color indexed="81"/>
            <rFont val="Tahoma"/>
            <family val="2"/>
          </rPr>
          <t xml:space="preserve">
</t>
        </r>
      </text>
    </comment>
    <comment ref="A250" authorId="0" shapeId="0">
      <text>
        <r>
          <rPr>
            <sz val="14"/>
            <color indexed="81"/>
            <rFont val="Tahoma"/>
            <family val="2"/>
          </rPr>
          <t>When entering free text, and a new paragraph is required, please press ALT &amp; Enter to create a new line.</t>
        </r>
        <r>
          <rPr>
            <b/>
            <sz val="9"/>
            <color indexed="81"/>
            <rFont val="Tahoma"/>
            <family val="2"/>
          </rPr>
          <t xml:space="preserve">
</t>
        </r>
        <r>
          <rPr>
            <sz val="9"/>
            <color indexed="81"/>
            <rFont val="Tahoma"/>
            <family val="2"/>
          </rPr>
          <t xml:space="preserve">
</t>
        </r>
      </text>
    </comment>
    <comment ref="A266" authorId="0" shapeId="0">
      <text>
        <r>
          <rPr>
            <sz val="14"/>
            <color indexed="81"/>
            <rFont val="Tahoma"/>
            <family val="2"/>
          </rPr>
          <t>When entering free text, and a new paragraph is required, please press ALT &amp; Enter to create a new line.</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<sst xmlns="http://schemas.openxmlformats.org/spreadsheetml/2006/main" count="493" uniqueCount="292">
  <si>
    <t xml:space="preserve">Combined Care Assurance Audit Tool (CCAAT)  Version 12.2          </t>
  </si>
  <si>
    <r>
      <t xml:space="preserve">Red = (&lt; 66%)     </t>
    </r>
    <r>
      <rPr>
        <b/>
        <sz val="20"/>
        <color indexed="51"/>
        <rFont val="Calibri"/>
        <family val="2"/>
      </rPr>
      <t xml:space="preserve"> </t>
    </r>
    <r>
      <rPr>
        <b/>
        <sz val="20"/>
        <color rgb="FFFF9900"/>
        <rFont val="Calibri"/>
        <family val="2"/>
      </rPr>
      <t xml:space="preserve">Amber = (66% - 79%)   </t>
    </r>
    <r>
      <rPr>
        <b/>
        <sz val="20"/>
        <color indexed="52"/>
        <rFont val="Calibri"/>
        <family val="2"/>
      </rPr>
      <t xml:space="preserve">     </t>
    </r>
    <r>
      <rPr>
        <b/>
        <sz val="20"/>
        <color theme="6" tint="-0.249977111117893"/>
        <rFont val="Calibri"/>
        <family val="2"/>
      </rPr>
      <t>Green = (80% - 90%)</t>
    </r>
    <r>
      <rPr>
        <b/>
        <sz val="20"/>
        <color indexed="11"/>
        <rFont val="Calibri"/>
        <family val="2"/>
      </rPr>
      <t xml:space="preserve">       </t>
    </r>
    <r>
      <rPr>
        <b/>
        <sz val="20"/>
        <color rgb="FFFFCC00"/>
        <rFont val="Calibri"/>
        <family val="2"/>
      </rPr>
      <t>Gold= (&gt; 91%)</t>
    </r>
    <r>
      <rPr>
        <b/>
        <sz val="20"/>
        <color rgb="FFFFFF00"/>
        <rFont val="Calibri"/>
        <family val="2"/>
      </rPr>
      <t xml:space="preserve"> </t>
    </r>
    <r>
      <rPr>
        <b/>
        <sz val="20"/>
        <color indexed="60"/>
        <rFont val="Calibri"/>
        <family val="2"/>
      </rPr>
      <t xml:space="preserve"> </t>
    </r>
  </si>
  <si>
    <t>Mandatory fields are shaded pale pink. As you complete the form, the shaded areas will turn white to indicate completion.</t>
  </si>
  <si>
    <r>
      <t xml:space="preserve">Today's Date: </t>
    </r>
    <r>
      <rPr>
        <b/>
        <i/>
        <sz val="14"/>
        <color indexed="8"/>
        <rFont val="Calibri"/>
        <family val="2"/>
      </rPr>
      <t>(Insert date below in format "dd/mm/yyyy" to allow calculations)</t>
    </r>
  </si>
  <si>
    <r>
      <t xml:space="preserve">Site: </t>
    </r>
    <r>
      <rPr>
        <b/>
        <i/>
        <sz val="14"/>
        <color indexed="8"/>
        <rFont val="Calibri"/>
        <family val="2"/>
      </rPr>
      <t>(Insert below)</t>
    </r>
  </si>
  <si>
    <r>
      <t xml:space="preserve">Ward: </t>
    </r>
    <r>
      <rPr>
        <b/>
        <i/>
        <sz val="14"/>
        <color indexed="8"/>
        <rFont val="Calibri"/>
        <family val="2"/>
      </rPr>
      <t>(Insert below)</t>
    </r>
  </si>
  <si>
    <r>
      <t xml:space="preserve">SCN: </t>
    </r>
    <r>
      <rPr>
        <b/>
        <i/>
        <sz val="14"/>
        <color indexed="8"/>
        <rFont val="Calibri"/>
        <family val="2"/>
      </rPr>
      <t>(Insert below)</t>
    </r>
  </si>
  <si>
    <r>
      <t xml:space="preserve">Nurse in charge today: </t>
    </r>
    <r>
      <rPr>
        <b/>
        <i/>
        <sz val="14"/>
        <color indexed="8"/>
        <rFont val="Calibri"/>
        <family val="2"/>
      </rPr>
      <t>(Insert below)</t>
    </r>
  </si>
  <si>
    <r>
      <t xml:space="preserve">Number of beds in ward: </t>
    </r>
    <r>
      <rPr>
        <b/>
        <i/>
        <sz val="14"/>
        <color indexed="8"/>
        <rFont val="Calibri"/>
        <family val="2"/>
      </rPr>
      <t>(Insert below)</t>
    </r>
  </si>
  <si>
    <r>
      <t xml:space="preserve">Number of Patients on ward: </t>
    </r>
    <r>
      <rPr>
        <b/>
        <i/>
        <sz val="14"/>
        <color indexed="8"/>
        <rFont val="Calibri"/>
        <family val="2"/>
      </rPr>
      <t>(Insert below)</t>
    </r>
  </si>
  <si>
    <t>No. of Registered Nurses/HCSWs:</t>
  </si>
  <si>
    <t>Skill mix appropriate?</t>
  </si>
  <si>
    <t>If 'No' why?</t>
  </si>
  <si>
    <t>If 'No', has the nurse in charge escalated this?</t>
  </si>
  <si>
    <t xml:space="preserve">Number of patient/carer conversations with auditor(s):  </t>
  </si>
  <si>
    <t xml:space="preserve">Time to complete audit: </t>
  </si>
  <si>
    <t xml:space="preserve">     Compliance RAGG Scoring:</t>
  </si>
  <si>
    <t>Combined Care Assurance Nursing Compliance:</t>
  </si>
  <si>
    <t>Combined Care Assurance Medical Compliance:</t>
  </si>
  <si>
    <t>Combined Care Assurance Compliance:</t>
  </si>
  <si>
    <t xml:space="preserve">     Individual Section RAGG Scoring:</t>
  </si>
  <si>
    <t xml:space="preserve">Note: * Not Included in Compliance Rate RAGG Scoring    </t>
  </si>
  <si>
    <t>Welcoming Ward Section</t>
  </si>
  <si>
    <t>Quality Assurance Section</t>
  </si>
  <si>
    <t>Section 7: End of Bed Documentation</t>
  </si>
  <si>
    <t>Section 1: Involving Patients: “What and who matters to me”</t>
  </si>
  <si>
    <t>Section 8: Delirium</t>
  </si>
  <si>
    <t>Section 2: Maintaining patient dignity and privacy</t>
  </si>
  <si>
    <t>Section  9: Dementia</t>
  </si>
  <si>
    <t>Section 3 (Medical Responsibility): Decision-making, consent and capacity</t>
  </si>
  <si>
    <t>Section 10 (Medical Responsibility): Falls Assessment, Prevention and Management</t>
  </si>
  <si>
    <t>Section 4 (Part A): Initial assessment on admission to hospital *</t>
  </si>
  <si>
    <t xml:space="preserve">Section 11: Rehabilitation </t>
  </si>
  <si>
    <t>Section 4 (Part B): Ongoing Care</t>
  </si>
  <si>
    <t>Section 12: Discharge Planning</t>
  </si>
  <si>
    <t>Section 4 (Part B): Nutritional Care</t>
  </si>
  <si>
    <t>Section 13: Care Transitions/Patient Pathway &amp; Flow *</t>
  </si>
  <si>
    <t>Section 14: End of Life Care</t>
  </si>
  <si>
    <t xml:space="preserve">Section 6 (Medical Responsibility): Pharmaceutical Care </t>
  </si>
  <si>
    <t xml:space="preserve">Section 15: Mealtime Observation </t>
  </si>
  <si>
    <t>Guidance notes for Welcoming Ward Section</t>
  </si>
  <si>
    <t xml:space="preserve">The auditor(s) should jointly complete this section by observing the ward overall and scoring only once for each question. Y or N should be inserted into the wide pink line. In the blank spaces, free text can be entered to answer the first question and  the subsequent 3 'Why?' questions. </t>
  </si>
  <si>
    <t>Completion Key: Y = Yes, N = No</t>
  </si>
  <si>
    <t xml:space="preserve">At the entrance to the ward, what information is available for visitors? </t>
  </si>
  <si>
    <t xml:space="preserve">Does the ward feel calm? </t>
  </si>
  <si>
    <t>Y/N</t>
  </si>
  <si>
    <t xml:space="preserve"> Please record your observations to evidence your response:</t>
  </si>
  <si>
    <t>Does the ward look organised?</t>
  </si>
  <si>
    <t>Does the ward feel safe?</t>
  </si>
  <si>
    <t xml:space="preserve">Total :  </t>
  </si>
  <si>
    <t>Guidance notes for Quality Assurance Section</t>
  </si>
  <si>
    <t xml:space="preserve">The auditor(s) should jointly complete this section by observing the ward overall and scoring only once for each question. Y or N should be inserted into the wide blank line. In the blank space, free text can be typed in for answers: e.g. number of days since last acquired pressure ulcer? </t>
  </si>
  <si>
    <t>Completion Key: Y = Yes, N = No, I = Not Applicable</t>
  </si>
  <si>
    <t>Date of last acquired pressure ulcer (from CAIR Dashboard)</t>
  </si>
  <si>
    <t>Number of days since last acquired pressure ulcer</t>
  </si>
  <si>
    <t>Date of last fall with harm (from CAIR Dashboard)</t>
  </si>
  <si>
    <t>Number of days since last fall with harm</t>
  </si>
  <si>
    <t>How many falls occurred in the last calendar month?</t>
  </si>
  <si>
    <t>Results of previous month's hand hygiene audit are displayed</t>
  </si>
  <si>
    <t>Y/N/I</t>
  </si>
  <si>
    <t>Result of last IPCAT audit is displayed</t>
  </si>
  <si>
    <t>Y/N ONLY</t>
  </si>
  <si>
    <t>Results of SICPs audit completed within six months are available (from CAIR Dashboard)</t>
  </si>
  <si>
    <t>The SPSP frequency of observations (NEWS compliance) monthly audit for the last calendar month is available (from CAIR Dashboard)</t>
  </si>
  <si>
    <t>Section 1</t>
  </si>
  <si>
    <t>Guidance notes:</t>
  </si>
  <si>
    <t xml:space="preserve">The auditor(s) should jointly complete this section by observing the ward overall and score only once for each question. Y or N should be inserted into the wide blank line. </t>
  </si>
  <si>
    <r>
      <t>Involving Patients : “What and who matters to me”</t>
    </r>
    <r>
      <rPr>
        <b/>
        <sz val="14"/>
        <color indexed="8"/>
        <rFont val="Calibri"/>
        <family val="2"/>
      </rPr>
      <t xml:space="preserve">
</t>
    </r>
    <r>
      <rPr>
        <b/>
        <sz val="12"/>
        <color indexed="8"/>
        <rFont val="Calibri"/>
        <family val="2"/>
      </rPr>
      <t xml:space="preserve">Older People in Acute Hospitals (OPAH 1); Care Assurance Standard (CAS 9); Dementia Care Action (DA 1,3,4,5)
</t>
    </r>
    <r>
      <rPr>
        <sz val="14"/>
        <color indexed="8"/>
        <rFont val="Calibri"/>
        <family val="2"/>
      </rPr>
      <t>Patients in hospital have the opportunity, and are enabled to discuss their needs and preferences, including the people they wish to be involved in their care</t>
    </r>
  </si>
  <si>
    <t>1.1 The patients look well cared for</t>
  </si>
  <si>
    <t>1.2 Staff use a patient's preferred name</t>
  </si>
  <si>
    <t>1.3 Staff are observed having caring interactions/conversations with the patients</t>
  </si>
  <si>
    <t xml:space="preserve">1.4 Staff  are observed respectfully addressing visitors </t>
  </si>
  <si>
    <t>1.5 Patients/relatives/carers are encouraged to provide feedback 
(Different methods may be utilised)</t>
  </si>
  <si>
    <t>1.6 The feedback actions are displayed on ‘You said, We did’ boards or similar</t>
  </si>
  <si>
    <t>1.7 Board rounds highlighting safety issues/risks, take place daily</t>
  </si>
  <si>
    <t xml:space="preserve">1.8 There are observed or documented processes in place to determine "What matters to me" for patients (provide evidence below)
</t>
  </si>
  <si>
    <r>
      <t xml:space="preserve">Section 1 Comments/Improvement Actions: </t>
    </r>
    <r>
      <rPr>
        <b/>
        <i/>
        <sz val="16"/>
        <color indexed="8"/>
        <rFont val="Calibri"/>
        <family val="2"/>
      </rPr>
      <t>(Insert below)</t>
    </r>
  </si>
  <si>
    <t>Total :</t>
  </si>
  <si>
    <t>Section 2</t>
  </si>
  <si>
    <t>The auditor(s) should observe the ward overall to complete this section and score only once for each question.  Y or N should be inserted into the wide blank line.</t>
  </si>
  <si>
    <r>
      <t xml:space="preserve">Maintaining patient dignity and privacy 
</t>
    </r>
    <r>
      <rPr>
        <b/>
        <sz val="12"/>
        <color indexed="8"/>
        <rFont val="Calibri"/>
        <family val="2"/>
      </rPr>
      <t xml:space="preserve">(OPAH 2); (CAS 9) 
</t>
    </r>
    <r>
      <rPr>
        <sz val="14"/>
        <color indexed="8"/>
        <rFont val="Calibri"/>
        <family val="2"/>
      </rPr>
      <t xml:space="preserve">Patients in hospital will be treated with dignity and privacy, particularly during communication, physical examination and activities of daily living </t>
    </r>
  </si>
  <si>
    <t>2.1 Patient's privacy is respected, e.g. no unnecessary or unannounced interruptions/appropriate use of screens</t>
  </si>
  <si>
    <t>2.2 Patients have their necessary items within easy reach (e.g. nurse call handset, drink, sensory aids)</t>
  </si>
  <si>
    <r>
      <t xml:space="preserve">Section 2 Comments/Improvement Actions: </t>
    </r>
    <r>
      <rPr>
        <b/>
        <i/>
        <sz val="16"/>
        <color indexed="8"/>
        <rFont val="Calibri"/>
        <family val="2"/>
      </rPr>
      <t>(Insert below)</t>
    </r>
  </si>
  <si>
    <t>Section 3</t>
  </si>
  <si>
    <r>
      <t xml:space="preserve">The auditor(s) are required to select health records for 5 patients, that have been in this ward for ≥24 hours to complete section 3. </t>
    </r>
    <r>
      <rPr>
        <i/>
        <sz val="16"/>
        <rFont val="Calibri"/>
        <family val="2"/>
      </rPr>
      <t xml:space="preserve">(Thereafter, the same 5 health records should be used for all sections requiring 5 records to be audited). To ensure there is an audit trail the CHI number for each patient's health record audited should be inserted in the box below 1 - 5.  For each record Y, N or I for not applicable should be inserted into the corresponding blank box. </t>
    </r>
  </si>
  <si>
    <r>
      <t xml:space="preserve">Decision-making, consent and capacity 
</t>
    </r>
    <r>
      <rPr>
        <b/>
        <sz val="12"/>
        <color indexed="8"/>
        <rFont val="Calibri"/>
        <family val="2"/>
      </rPr>
      <t xml:space="preserve">(OPAH 3); (CAS 9/10); Dementia Care Action); (DA 1,7,8,9)
</t>
    </r>
    <r>
      <rPr>
        <sz val="14"/>
        <color indexed="8"/>
        <rFont val="Calibri"/>
        <family val="2"/>
      </rPr>
      <t xml:space="preserve">Patients in hospital are involved in decisions about their care and treatment </t>
    </r>
    <r>
      <rPr>
        <b/>
        <sz val="14"/>
        <color indexed="8"/>
        <rFont val="Calibri"/>
        <family val="2"/>
      </rPr>
      <t xml:space="preserve">      </t>
    </r>
    <r>
      <rPr>
        <b/>
        <sz val="12"/>
        <color indexed="8"/>
        <rFont val="Calibri"/>
        <family val="2"/>
      </rPr>
      <t xml:space="preserve">                                              </t>
    </r>
  </si>
  <si>
    <t>Actual</t>
  </si>
  <si>
    <t>Possible</t>
  </si>
  <si>
    <t>%</t>
  </si>
  <si>
    <t>Patient CHI Number:</t>
  </si>
  <si>
    <t>3.1 For patients who have a cognitive impairment and lack capacity to make decisions, an AWI Section 47 is in place and in date</t>
  </si>
  <si>
    <t>3.2 If AWI Section 47 is in place, a treatment plan has been completed, including evidence that it has been discussed with the welfare guardian, POA or relative/carer most involved in person's care</t>
  </si>
  <si>
    <t>3.3 There is evidence that the DNACPR has been discussed with the patient's welfare guardian, POA or relative/carer most involved in person's care and recorded in the DNACPR form</t>
  </si>
  <si>
    <t>3.4 Where a DNACPR is in place, it has been signed by a senior clinician and, if appropriate, includes a review date</t>
  </si>
  <si>
    <t>3.5 If the patient has an appointed Power of Attorney/Guardian, a copy has been requested or obtained? (paper or electronic)</t>
  </si>
  <si>
    <r>
      <t xml:space="preserve">Section 3 Comments/Improvement Actions: </t>
    </r>
    <r>
      <rPr>
        <b/>
        <i/>
        <sz val="16"/>
        <color indexed="8"/>
        <rFont val="Calibri"/>
        <family val="2"/>
      </rPr>
      <t>(Insert below)</t>
    </r>
  </si>
  <si>
    <t>Section 4 (Part A)</t>
  </si>
  <si>
    <t xml:space="preserve">The auditor(s) should audit the same 5 health records. For each record Y, N or I for not applicable should be inserted into the corresponding blank box.  </t>
  </si>
  <si>
    <t>4.1 Please enter the originating Sector and Site of the intial My Admission Record (MAR) completion (Box permits free text)</t>
  </si>
  <si>
    <t>Not Scored</t>
  </si>
  <si>
    <t xml:space="preserve">4.2 The MAR has been completed and an assessment of all activities of daily living have been undertaken, within the first 24 hours of admission to hospital.
</t>
  </si>
  <si>
    <t xml:space="preserve">4.3 The Risk Assessment section within the MAR has been completed to indicate which additional NHSGGC documentation is required to be completed for this patient </t>
  </si>
  <si>
    <t>4.4 A pressure ulcer risk assessment has been completed within 8 hours of admission</t>
  </si>
  <si>
    <t xml:space="preserve"> 4.5 The patient has been screened using MUST within 24 hours of admission to hospital
(Check date and time of admission)
</t>
  </si>
  <si>
    <t xml:space="preserve"> 4.6 The patient's reported normal weight has been documented on the MUST chart
(Record "I" if patient relative or carer is unable to recall their estimated weight)</t>
  </si>
  <si>
    <t>4.7 There is documented evidence that the patient has been asked about unplanned weight loss in the last six months</t>
  </si>
  <si>
    <t>4.8 If unable to obtain an actual weight and/or height has Clincal Portal/Trakcare been checked for previous values or alternative measures been used to assess risk of malnutrition?</t>
  </si>
  <si>
    <t>4.9 A falls risk assessment  has been completed within 24 hours on admission</t>
  </si>
  <si>
    <t xml:space="preserve">4.10 A bed rails risk assessment has been completed within 24 hours of admission </t>
  </si>
  <si>
    <t>4.11 A moving and handling risk assessment has been completed within 24 hours of admission</t>
  </si>
  <si>
    <t>4.12 An Expected Date of Discharge (EDD) is recorded on  the discharge checklist/ Trakcare / Wardview board within 12hrs of admission</t>
  </si>
  <si>
    <r>
      <t xml:space="preserve">Section 4 (Part A)  Comments/Improvement Actions: </t>
    </r>
    <r>
      <rPr>
        <b/>
        <i/>
        <sz val="16"/>
        <color indexed="8"/>
        <rFont val="Calibri"/>
        <family val="2"/>
      </rPr>
      <t>(Insert below)</t>
    </r>
  </si>
  <si>
    <t>Section 4 (Part B)</t>
  </si>
  <si>
    <t>4.13 The date and time of admission to the ward is documented</t>
  </si>
  <si>
    <t>4.14 In this ward, an assessment/reassessment of the patients needs has been carried out, clearly reflecting the interventions in the care plan</t>
  </si>
  <si>
    <t>4.15 Care is negotiated between patient and nurse 
(Documented evidence in nursing notes)</t>
  </si>
  <si>
    <t>4.16 Where appropriate, the nurse has involved the relatives or carer(s) in the care planning process</t>
  </si>
  <si>
    <t xml:space="preserve">4.17 The care plan is reviewed daily and documented accordingly </t>
  </si>
  <si>
    <t>4.18 The majority (90%+) of nursing evaluation notes are dated and timed</t>
  </si>
  <si>
    <t>4.19 The majority (90%+) of nursing evaluation notes have a signature, printed name and designation recorded</t>
  </si>
  <si>
    <t xml:space="preserve">4.20 Where a student nurse/HCSW has documented in the evaluation notes, a registered nurse has countersigned the entries </t>
  </si>
  <si>
    <t>4.21 All edits/errors  have been scored through, dated, timed and signed</t>
  </si>
  <si>
    <t>4.22 All pages have a patient name and CHI or ID label affixed</t>
  </si>
  <si>
    <t>4.23 The PUDRA is completed daily</t>
  </si>
  <si>
    <t>4.24 If pressure ulcer risk is identified: The interventional plan on the reverse of PUDRA is completed</t>
  </si>
  <si>
    <t>4.25 If pressure damage has been identified as the most critical need: The care rounding is guided by PUDRA</t>
  </si>
  <si>
    <t>4.26 There is documented evidence that the patient's MUST score has been reviewed</t>
  </si>
  <si>
    <t>4.27 Has the patient been screened using MUST at least every 7 days during their hospital stay?</t>
  </si>
  <si>
    <t>4.28 Is the BMI score always calculated accurately?</t>
  </si>
  <si>
    <t>4.29 Is the weight loss score always calculated accurately?</t>
  </si>
  <si>
    <t>4.30 Is the overall MUST score always calculated accurately?</t>
  </si>
  <si>
    <t xml:space="preserve">4.31 Does the patient have an appropriate plan of care for specific nutritional requirements in the person centred care plan? 
 (Following MUST Step 5 Management Guidelines) </t>
  </si>
  <si>
    <t>4.32  For patients who have a MUST of 1 or greater, is their intake being documented accurately on a Food and Drink Recording Chart?</t>
  </si>
  <si>
    <t>4.33 If a Food and Drink Recording Chart is in use, has the previous day's intake been evaluated? (Is there a tick in the continue or discontinue box with rationale documented)</t>
  </si>
  <si>
    <t>4.34 The fluid balance chart has been recorded accurately in conjuction with relevant prescriptions (e.g. IV Fluids/ Enteral feeding regimen) and care rounding</t>
  </si>
  <si>
    <r>
      <t xml:space="preserve">Section 4 (Part B) Comments/Improvement Actions: </t>
    </r>
    <r>
      <rPr>
        <b/>
        <i/>
        <sz val="16"/>
        <color indexed="8"/>
        <rFont val="Calibri"/>
        <family val="2"/>
      </rPr>
      <t>(Insert below)</t>
    </r>
  </si>
  <si>
    <t>Section 5</t>
  </si>
  <si>
    <t xml:space="preserve">The auditor(s) are required to evidence in the 5 health records selected, if during this in patient admission the following has been carried out. For each record Y, N or I for not applicable should be inserted into the corresponding blank box. </t>
  </si>
  <si>
    <r>
      <t>Comprehensive Geriatric Assessment</t>
    </r>
    <r>
      <rPr>
        <b/>
        <sz val="14"/>
        <rFont val="Calibri"/>
        <family val="2"/>
      </rPr>
      <t xml:space="preserve">  </t>
    </r>
    <r>
      <rPr>
        <b/>
        <sz val="12"/>
        <rFont val="Calibri"/>
        <family val="2"/>
      </rPr>
      <t xml:space="preserve">(OPAH 5); (CAS 10)
</t>
    </r>
    <r>
      <rPr>
        <sz val="12"/>
        <rFont val="Calibri"/>
        <family val="2"/>
      </rPr>
      <t>Older people presenting with frailty syndromes have prompt access to a comprehensive geriatirc assessment and management by a specialist team</t>
    </r>
  </si>
  <si>
    <t>5.1 Based on the Comprehensive Geriatric Assessment (CGA), the patient is transitioned/cared for in the appropriate environment (Medical Responsibilty)</t>
  </si>
  <si>
    <t>5.2 A CGA has been completed within 24 hours of request being submitted (Medical Responsibility)</t>
  </si>
  <si>
    <r>
      <t xml:space="preserve">Section 5 Comments/Improvement Actions: </t>
    </r>
    <r>
      <rPr>
        <b/>
        <i/>
        <sz val="16"/>
        <color indexed="8"/>
        <rFont val="Calibri"/>
        <family val="2"/>
      </rPr>
      <t>(Insert below)</t>
    </r>
  </si>
  <si>
    <t>Section 6</t>
  </si>
  <si>
    <t xml:space="preserve">The auditor(s) are required to use the selected 5 health records for 6.1, 6.2, 6.3, 6.4. For each record Y, N or I for not applicable should be inserted into the corresponding blank box. For 6.5 score only once by inserting Y or N into the wide blank line. </t>
  </si>
  <si>
    <r>
      <t>Pharmaceutical Care (OPAH 6); (CAS 5); (DA 1,9)</t>
    </r>
    <r>
      <rPr>
        <b/>
        <sz val="14"/>
        <rFont val="Calibri"/>
        <family val="2"/>
      </rPr>
      <t xml:space="preserve">
</t>
    </r>
    <r>
      <rPr>
        <sz val="14"/>
        <rFont val="Calibri"/>
        <family val="2"/>
      </rPr>
      <t>Pharmaceutical care contributes to the safe provision of the care for people in hospital</t>
    </r>
    <r>
      <rPr>
        <b/>
        <sz val="14"/>
        <rFont val="Calibri"/>
        <family val="2"/>
      </rPr>
      <t xml:space="preserve">
</t>
    </r>
  </si>
  <si>
    <t>6.1 Medicine reconciliation has been completed within 24 hours of admission to hospital - paper or electronic (Medical Responsibility)</t>
  </si>
  <si>
    <t>6.2 Two sources of evidence are referenced when completing medicine reconciliation (Medical Responsibility)</t>
  </si>
  <si>
    <t>6.3 There is a plan recorded for each medication identified on medicine reconciliation (Medical Responsibility)</t>
  </si>
  <si>
    <t xml:space="preserve">6.4 Medicine Prescription Form: if a medicine is not administered, then the reason for omission is recorded as per the medicine prescription non-administration codes </t>
  </si>
  <si>
    <t>6.5 If the auditor(s) observes a medicine round, the nurse(s) wears a purple apron to minimise interruptions</t>
  </si>
  <si>
    <t>6.6 A registered nurse explains the process for checking discharge medicines</t>
  </si>
  <si>
    <r>
      <t xml:space="preserve">Section 6 Comments/Improvement Actions: </t>
    </r>
    <r>
      <rPr>
        <b/>
        <i/>
        <sz val="16"/>
        <color indexed="8"/>
        <rFont val="Calibri"/>
        <family val="2"/>
      </rPr>
      <t>(Insert below)</t>
    </r>
  </si>
  <si>
    <t>Section 7</t>
  </si>
  <si>
    <t xml:space="preserve">The auditor(s) should audit the same 5 health records. For each record Y, N or I for not applicable should be inserted into the corresponding blank box. </t>
  </si>
  <si>
    <r>
      <t>End of Bed Documentation  (OPAH 1,2,3, 4 &amp; 7); (CAS 4 &amp; 9); (DA 4 &amp; 5); (NMC The Code)</t>
    </r>
    <r>
      <rPr>
        <b/>
        <sz val="12"/>
        <rFont val="Calibri"/>
        <family val="2"/>
      </rPr>
      <t xml:space="preserve">
</t>
    </r>
    <r>
      <rPr>
        <sz val="14"/>
        <rFont val="Calibri"/>
        <family val="2"/>
      </rPr>
      <t>Patients have ongoing assessment documentation completed appropriately and actioned if indicated</t>
    </r>
  </si>
  <si>
    <t xml:space="preserve">7.1 Care rounds are carried out as planned  </t>
  </si>
  <si>
    <r>
      <t xml:space="preserve">7.2 The "must do for me"section is completed in the care round check list
(a ” </t>
    </r>
    <r>
      <rPr>
        <b/>
        <sz val="18"/>
        <color indexed="8"/>
        <rFont val="Wingdings"/>
        <charset val="2"/>
      </rPr>
      <t>ü</t>
    </r>
    <r>
      <rPr>
        <b/>
        <sz val="14"/>
        <color indexed="8"/>
        <rFont val="Calibri"/>
        <family val="2"/>
      </rPr>
      <t>” or “n/a” does not demonstrate appropriate completion)</t>
    </r>
  </si>
  <si>
    <t>7.3 The NEWS is recorded accurately and on time</t>
  </si>
  <si>
    <t>7.4 If triggering the NEWS scores is documented and escalated appropriately</t>
  </si>
  <si>
    <t>7.5 If appropriate, a PVC/CVC care plan is completed</t>
  </si>
  <si>
    <t>7.6 If appropriate, a  Bristol Stool chart  is completed</t>
  </si>
  <si>
    <t>7.7 If appropriate, a Patient Monitoring chart is completed</t>
  </si>
  <si>
    <t>7.8 If appropriate, a pain assessment is completed</t>
  </si>
  <si>
    <t>7.9 If appropriate, an Adult Urethral Urinary Catheter (UUC) Insertion and Maintenance Care plan is  completed</t>
  </si>
  <si>
    <r>
      <t xml:space="preserve">Section 7 Comments/Improvement Actions: </t>
    </r>
    <r>
      <rPr>
        <b/>
        <i/>
        <sz val="16"/>
        <color indexed="8"/>
        <rFont val="Calibri"/>
        <family val="2"/>
      </rPr>
      <t>(Insert below)</t>
    </r>
  </si>
  <si>
    <t>Section 8</t>
  </si>
  <si>
    <r>
      <t>Delirium (OPAH 3, 7 &amp; 8); (CAS 10)</t>
    </r>
    <r>
      <rPr>
        <b/>
        <sz val="14"/>
        <rFont val="Calibri"/>
        <family val="2"/>
      </rPr>
      <t xml:space="preserve">
</t>
    </r>
    <r>
      <rPr>
        <sz val="14"/>
        <rFont val="Calibri"/>
        <family val="2"/>
      </rPr>
      <t>Older people in hospital experiencing an episode of delirium are assessed, treated and managed appropriately</t>
    </r>
  </si>
  <si>
    <t>8.1 If the patient ≥ 65 or at risk of delirium, a 4AT and Section T of the TIME chart is completed within 24 hours of hospital admission / transfer to current ward</t>
  </si>
  <si>
    <t>8.2 If the patient scores a positive 4AT (≥4)  a clinical assessment for delirium is carried out and documented. This can be in the patient's notes or on the TIME checklist (Joint responsibility of nursing and medical staff)</t>
  </si>
  <si>
    <r>
      <t xml:space="preserve">8.3 If Delirium is diagnosed, sections I, M and E of the TIME Checklist should be reviewed and actioned, with evidence of this documented in the patient's notes. </t>
    </r>
    <r>
      <rPr>
        <b/>
        <sz val="14"/>
        <color indexed="10"/>
        <rFont val="Calibri"/>
        <family val="2"/>
      </rPr>
      <t xml:space="preserve"> </t>
    </r>
    <r>
      <rPr>
        <b/>
        <sz val="14"/>
        <rFont val="Calibri"/>
        <family val="2"/>
      </rPr>
      <t>(Medical  or nursing)</t>
    </r>
  </si>
  <si>
    <t>8.4 The ‘THINK DELIRIUM' question in the care round checklist is completed</t>
  </si>
  <si>
    <t>8.5 If the patient is Single Question in Delirium (SQiD) positive, this is being highlighted at ward huddle/board round/safety brief</t>
  </si>
  <si>
    <r>
      <t xml:space="preserve">Section 8 Comments/Improvement Actions: </t>
    </r>
    <r>
      <rPr>
        <b/>
        <i/>
        <sz val="16"/>
        <color indexed="8"/>
        <rFont val="Calibri"/>
        <family val="2"/>
      </rPr>
      <t>(Insert below)</t>
    </r>
  </si>
  <si>
    <t>Section 9</t>
  </si>
  <si>
    <t xml:space="preserve">The auditor(s) should observe the ward overall to complete this section and score only once for each question. Y, N or I, should be inserted into the wide blank line after question 9.1. Y or N should be inserted into the wide blank line after the other questions. </t>
  </si>
  <si>
    <r>
      <t xml:space="preserve">Dementia (OPAH 2, 3 &amp; 9); (CAS 10) (DA ALL)
</t>
    </r>
    <r>
      <rPr>
        <sz val="14"/>
        <rFont val="Calibri"/>
        <family val="2"/>
      </rPr>
      <t xml:space="preserve">Patients in hospital with a confirmed or suspected diagnosis of dementia receive high quality care </t>
    </r>
  </si>
  <si>
    <t>9.1 Has ‘Getting to know me’ documentation been completed for patients with a cognitive impairment/dementia?</t>
  </si>
  <si>
    <t>9.2 The environment is uncluttered around the patients</t>
  </si>
  <si>
    <t>9.3 There  is dementia friendly signage in use e.g. toilet signs, clocks and social areas</t>
  </si>
  <si>
    <t>9.4 The area is well lit</t>
  </si>
  <si>
    <r>
      <t xml:space="preserve">Section 9 Comments/Improvement Actions: </t>
    </r>
    <r>
      <rPr>
        <b/>
        <i/>
        <sz val="16"/>
        <color indexed="8"/>
        <rFont val="Calibri"/>
        <family val="2"/>
      </rPr>
      <t>(Insert below)</t>
    </r>
  </si>
  <si>
    <t>Section 10</t>
  </si>
  <si>
    <t xml:space="preserve">The auditor(s) should audit the same 5 health records.  For each record Y, N or I for not applicable should be inserted into the corresponding blank box. </t>
  </si>
  <si>
    <r>
      <t xml:space="preserve">Falls Assessment, Prevention and Management (OPAH 11); (CAS 2); (SPSI); (DA 6)
</t>
    </r>
    <r>
      <rPr>
        <sz val="14"/>
        <rFont val="Calibri"/>
        <family val="2"/>
      </rPr>
      <t>Patients in hospital are assessed for their risk of falls within 24 hours of admission and appropriate measures put in place to reduce that risk</t>
    </r>
  </si>
  <si>
    <t>10.1  The falls intervention checklist has been completed</t>
  </si>
  <si>
    <t>10.2 The falls intervention has been documented in the care plan</t>
  </si>
  <si>
    <t>10.3 The risk of falls is assessed  weekly/post fall</t>
  </si>
  <si>
    <t>10.4 The bed rails risk assessment has been updated weekly</t>
  </si>
  <si>
    <t>10.5 The moving and handling risk assessment is updated as per review date indicated on form</t>
  </si>
  <si>
    <t>10.6 The medical falls review tool is completed post fall 
(Medical responsibility)</t>
  </si>
  <si>
    <r>
      <t xml:space="preserve">Section 10 Comments/Improvement Actions: </t>
    </r>
    <r>
      <rPr>
        <b/>
        <i/>
        <sz val="16"/>
        <color indexed="8"/>
        <rFont val="Calibri"/>
        <family val="2"/>
      </rPr>
      <t>(Insert below)</t>
    </r>
  </si>
  <si>
    <t>Section 11</t>
  </si>
  <si>
    <r>
      <t xml:space="preserve">Rehabilitation (OPAH 12); (CAS 9, 13)
</t>
    </r>
    <r>
      <rPr>
        <sz val="14"/>
        <rFont val="Calibri"/>
        <family val="2"/>
      </rPr>
      <t>Patients in hospital have access to rehabilitation services that are timely, accessible and person-centred</t>
    </r>
  </si>
  <si>
    <t>11.1 If appropriate, the patient's record includes a MDT approach/plan for rehabilitation</t>
  </si>
  <si>
    <t>11.2 If appropriate, there is evidence of communication between health and social care providers e.g. SMAT/Social Work referral/equipment services</t>
  </si>
  <si>
    <r>
      <t xml:space="preserve">Section 11 Comments/Improvement Actions: </t>
    </r>
    <r>
      <rPr>
        <b/>
        <i/>
        <sz val="16"/>
        <color indexed="8"/>
        <rFont val="Calibri"/>
        <family val="2"/>
      </rPr>
      <t>(Insert below)</t>
    </r>
  </si>
  <si>
    <t>Section 12</t>
  </si>
  <si>
    <r>
      <t xml:space="preserve">Discharge Planning (OPAH 13); (CAS 9, 11, 12 &amp; 13)
</t>
    </r>
    <r>
      <rPr>
        <sz val="14"/>
        <rFont val="Calibri"/>
        <family val="2"/>
      </rPr>
      <t>Effective discharge planning is a continual process and starts as soon after admission as possible, or before admission for planned admissions. Communication, including transfer of information between healthcare and social care professionals, is essential to a seamless process of transition</t>
    </r>
  </si>
  <si>
    <t>12.1 The discharge checklist has been commenced
(An addressograph is not sufficient evidence)</t>
  </si>
  <si>
    <r>
      <t xml:space="preserve">Section 12 Comments/Improvement Actions: </t>
    </r>
    <r>
      <rPr>
        <b/>
        <i/>
        <sz val="16"/>
        <color indexed="8"/>
        <rFont val="Calibri"/>
        <family val="2"/>
      </rPr>
      <t>(Insert below)</t>
    </r>
  </si>
  <si>
    <t>Section 13</t>
  </si>
  <si>
    <r>
      <t xml:space="preserve">Care Transitions/Patient Pathway &amp; Flow (OPAH 15); (CAS 9)
</t>
    </r>
    <r>
      <rPr>
        <sz val="14"/>
        <rFont val="Calibri"/>
        <family val="2"/>
      </rPr>
      <t>Patients in hospital are supported during periods of transition or delays between care environments thorugh co-ordinated, person-centred and multi-agency planning. Patients in hospital are cared for in the right place at the right time</t>
    </r>
  </si>
  <si>
    <t>13.1 During this admission,the patient has NOT been transferred more than twice for non clinical reasons?</t>
  </si>
  <si>
    <t>13.2 Has a clinical reason for the patient transfer been documented?</t>
  </si>
  <si>
    <t>13.3 The patient transfer occurred before 22:00</t>
  </si>
  <si>
    <r>
      <t xml:space="preserve">Section 13 Comments/Improvement Actions: </t>
    </r>
    <r>
      <rPr>
        <b/>
        <i/>
        <sz val="16"/>
        <color indexed="8"/>
        <rFont val="Calibri"/>
        <family val="2"/>
      </rPr>
      <t>(Insert below)</t>
    </r>
  </si>
  <si>
    <t>Section 14</t>
  </si>
  <si>
    <t>The auditor(s) should observe the ward overall to complete this section and score only once for each question. Y or N should be inserted into the wide blank line.</t>
  </si>
  <si>
    <r>
      <t xml:space="preserve">End of Life Care (OPAH 13, 14, 15 &amp; 16); (CAS 9 &amp; 11); (DA 5) 
</t>
    </r>
    <r>
      <rPr>
        <sz val="16"/>
        <rFont val="Calibri"/>
        <family val="2"/>
      </rPr>
      <t>Patients, their families and their carers are directly involved in end life care decisions with support, guidance and advice provided as needed</t>
    </r>
  </si>
  <si>
    <t>14.1 A member of staff is able to describe how they would access guidance / advice on care at end of life, including symptom management and discharge to home.</t>
  </si>
  <si>
    <t>14.2 A member of staff is able to describe what support is available for the patient/ relatives/ carers regarding death, dying and bereavement needs and what support is available for staff</t>
  </si>
  <si>
    <t>14.3 A member of staff is able to identify the need for and manage sensitive conversations, including describing how this should be documented</t>
  </si>
  <si>
    <r>
      <t xml:space="preserve">Section 14 Comments/Improvement Actions: </t>
    </r>
    <r>
      <rPr>
        <b/>
        <i/>
        <sz val="16"/>
        <color indexed="8"/>
        <rFont val="Calibri"/>
        <family val="2"/>
      </rPr>
      <t>(Insert below)</t>
    </r>
  </si>
  <si>
    <t>Section 15</t>
  </si>
  <si>
    <t>The auditor(s) should observe a mealtime service and score only once for each question. Y or N should be inserted into the wide blank line.</t>
  </si>
  <si>
    <r>
      <t xml:space="preserve">Mealtime Observation 
(HIS Clinical Standards for Food, Fluid and Nutrition 2010)); (CAS 8 &amp; 9); (DA 1); (OPAH 1 &amp;2) 
</t>
    </r>
    <r>
      <rPr>
        <sz val="16"/>
        <rFont val="Calibri"/>
        <family val="2"/>
      </rPr>
      <t>All patients receive safe, effective and person-centred nutritional care</t>
    </r>
  </si>
  <si>
    <t>15.1 A mealtime co-ordinator is identified</t>
  </si>
  <si>
    <t>15.2 There a clear process for identifying patients using the RAG system that highlights level of assistance/special diets/adapted equipment required</t>
  </si>
  <si>
    <t>15.3 A mealtime brief takes place</t>
  </si>
  <si>
    <t>15.4 Prior to the service, the patients were offered the opportunity for handwashing/wipes, positioned appropriately for safe eating and offered a clothing protector</t>
  </si>
  <si>
    <t>15.5 A choice of drinks and condiments are made available</t>
  </si>
  <si>
    <t>15.6 Staff wear a green apron</t>
  </si>
  <si>
    <t>15.7 Hot courses are served separately</t>
  </si>
  <si>
    <t>15.8 If required, patients are encouraged and assisted</t>
  </si>
  <si>
    <t>15.9 The service goes smoothly, without unnecessary interruptions?</t>
  </si>
  <si>
    <t>15.10 After this mealtime service, a mealtime sweep take place which includes completion of fluid balance and food record charts</t>
  </si>
  <si>
    <r>
      <t xml:space="preserve">Section 15 Comments/Improvement Actions: </t>
    </r>
    <r>
      <rPr>
        <b/>
        <i/>
        <sz val="16"/>
        <color indexed="8"/>
        <rFont val="Calibri"/>
        <family val="2"/>
      </rPr>
      <t>(Insert below)</t>
    </r>
  </si>
  <si>
    <t>Combined Care Assurance Nursing Compliance Rate:</t>
  </si>
  <si>
    <t>Combined Care Assurance Medical Compliance Rate:</t>
  </si>
  <si>
    <t>Combined Care Assurance Compliance Rate:</t>
  </si>
  <si>
    <t>Section 4 
(Part A) Initial Assessment Compliance =</t>
  </si>
  <si>
    <t>Section 13 
(Care Transition, Patient Pathway &amp; Flow) Compliance =</t>
  </si>
  <si>
    <t>Auditor(s) Name/Designation:</t>
  </si>
  <si>
    <t>Issued to:</t>
  </si>
  <si>
    <t xml:space="preserve">Date: </t>
  </si>
  <si>
    <t>CCAAT Action Plan (Red/Amber Improvements)</t>
  </si>
  <si>
    <t>Date:</t>
  </si>
  <si>
    <t>Site:</t>
  </si>
  <si>
    <t>Ward:</t>
  </si>
  <si>
    <t>Section:</t>
  </si>
  <si>
    <t xml:space="preserve">Issue </t>
  </si>
  <si>
    <t>Action</t>
  </si>
  <si>
    <t>Person Responsible</t>
  </si>
  <si>
    <t>Date due:</t>
  </si>
  <si>
    <t>Date of completion:</t>
  </si>
  <si>
    <t>Question:</t>
  </si>
  <si>
    <t>JANUARY</t>
  </si>
  <si>
    <t>FEBRUARY</t>
  </si>
  <si>
    <t>MARCH</t>
  </si>
  <si>
    <t>APRIL</t>
  </si>
  <si>
    <t>MAY</t>
  </si>
  <si>
    <t>JUNE</t>
  </si>
  <si>
    <t>JULY</t>
  </si>
  <si>
    <t>AUGUST</t>
  </si>
  <si>
    <t>SEPTEMBER</t>
  </si>
  <si>
    <t>OCTOBER</t>
  </si>
  <si>
    <t>NOVEMBER</t>
  </si>
  <si>
    <t>DECEMBER</t>
  </si>
  <si>
    <t>P</t>
  </si>
  <si>
    <t>A</t>
  </si>
  <si>
    <t>Are all pages within nursing notes patient identified?  (Patient's name and CHI number).</t>
  </si>
  <si>
    <t>Are all entries dated, timed, and signed?</t>
  </si>
  <si>
    <t>Has each nurse's entry been identified by printed name, signature and designation?</t>
  </si>
  <si>
    <t>Where an alteration has been made has one line been used to delete entry in every case?</t>
  </si>
  <si>
    <t>Where an alteration has been made, is it dated and signed in every case?</t>
  </si>
  <si>
    <t>Where abbreviations are used, was the record still easily understood?</t>
  </si>
  <si>
    <t>Are all records legible?  If not, please comment.</t>
  </si>
  <si>
    <t>Are recordings up to date in accordance with the care plan?  (see below)</t>
  </si>
  <si>
    <t xml:space="preserve">a)  Fluid Balance Chart                   </t>
  </si>
  <si>
    <t>b)  Bowel Chart</t>
  </si>
  <si>
    <t>c)  MEWS Score(s)</t>
  </si>
  <si>
    <t>d)  MUST Score(s)</t>
  </si>
  <si>
    <t>e)  Water Low Score(s)</t>
  </si>
  <si>
    <t>f)  Cannard Score(s)</t>
  </si>
  <si>
    <t>g)  Expected Date of Discharge</t>
  </si>
  <si>
    <t>Is the rationale for the plan of care documented?</t>
  </si>
  <si>
    <t>Do nursing records correspond with care plan entries?  If not, please comment.</t>
  </si>
  <si>
    <t>Are all student nurse entries countersigned by a Registered Nurse?</t>
  </si>
  <si>
    <t>Is there evidence of nursing staff communication with the patient in respect of specific  aspects of care?  (Eg. Medicines Management, Discharge Planning, Diagnostic / Treatment).</t>
  </si>
  <si>
    <t>Does the patient have an Active Patient Care Record for each day of their admission?  (Check back retrospectively for 7 days or less depending on duration of admission period).</t>
  </si>
  <si>
    <t>Cumulative Monthly Totals:</t>
  </si>
  <si>
    <t>9.5 A member of staff is able to describe the 'Don't Assume, Do Ask' / Forget Me Not campaign</t>
  </si>
  <si>
    <r>
      <t xml:space="preserve">Initial assessment on admission to hospital
</t>
    </r>
    <r>
      <rPr>
        <b/>
        <sz val="12"/>
        <rFont val="Calibri"/>
        <family val="2"/>
      </rPr>
      <t>(OPAH 4); (CAS 1,2,8); (HIS Prevention and Management of Pressure Ulcers 2020) ; (HIS Clinical Standards for Food, Fluid and Nutrition 2014); (DA 1,2,3,4 and 6); (NMC The Code)</t>
    </r>
    <r>
      <rPr>
        <b/>
        <sz val="16"/>
        <rFont val="Calibri"/>
        <family val="2"/>
      </rPr>
      <t xml:space="preserve">
</t>
    </r>
    <r>
      <rPr>
        <sz val="14"/>
        <rFont val="Calibri"/>
        <family val="2"/>
      </rPr>
      <t>Patients have an initial assessment on admission to hospital, which identifies their current health needs and any predisposing conditions which may heighten the risk of healthcare associated harm and where care and treatment can most appropriately be provided</t>
    </r>
  </si>
  <si>
    <r>
      <t xml:space="preserve">Ongoing Care:
</t>
    </r>
    <r>
      <rPr>
        <b/>
        <sz val="12"/>
        <rFont val="Calibri"/>
        <family val="2"/>
      </rPr>
      <t xml:space="preserve">(OPAH 1,3,11); (CAS 1,2,8,9); (HIS Prevention and Management of Pressure Ulcers 2020) ; (HIS Clinical Standards for Food, Fluid and Nutrition 2014); (DA 2,3,4, 7); (NMC The Code)
</t>
    </r>
    <r>
      <rPr>
        <sz val="14"/>
        <rFont val="Calibri"/>
        <family val="2"/>
      </rPr>
      <t>Patients have appropriate ongoing assessments of care requirements after admission to hospital, which identifies their changing health needs, any predisposing conditions which may heighten the risk of healthcare associated harm and where care and treatment can most appropriately be provided</t>
    </r>
  </si>
  <si>
    <r>
      <t xml:space="preserve">Pressure Ulcer Prevention
</t>
    </r>
    <r>
      <rPr>
        <b/>
        <sz val="14"/>
        <rFont val="Calibri"/>
        <family val="2"/>
      </rPr>
      <t xml:space="preserve">(OPAH 1,2); (CAS 1,9); (HIS Prevention and Management of Pressure Ulcers 2020) ; (NHSGGC Pressure Ulcer Prevention and Management Policy 2019); (DA 2,3,4, 7); (NMC The Code)
</t>
    </r>
    <r>
      <rPr>
        <sz val="14"/>
        <rFont val="Calibri"/>
        <family val="2"/>
      </rPr>
      <t>All patients are systematically assessed and effective strategies put in place to reduce risk to healthy tissue and facilitate healing of damaged tissue from pressure, shear, friction and moisture.</t>
    </r>
    <r>
      <rPr>
        <b/>
        <sz val="16"/>
        <rFont val="Calibri"/>
        <family val="2"/>
      </rPr>
      <t xml:space="preserve">
</t>
    </r>
  </si>
  <si>
    <r>
      <t xml:space="preserve">All patients receive safe, effective and person-centred nutritional care 
</t>
    </r>
    <r>
      <rPr>
        <b/>
        <sz val="12"/>
        <rFont val="Calibri"/>
        <family val="2"/>
      </rPr>
      <t>(OPAH 1,4); (CAS 8,9); (HIS Clinical Standards for Food, Fluid and Nutrition 2014); (DA 4 and 7); (NMC The Code)</t>
    </r>
    <r>
      <rPr>
        <b/>
        <sz val="16"/>
        <rFont val="Calibri"/>
        <family val="2"/>
      </rPr>
      <t xml:space="preserve">
</t>
    </r>
    <r>
      <rPr>
        <sz val="14"/>
        <rFont val="Calibri"/>
        <family val="2"/>
      </rPr>
      <t>On an admission to hospital, a nutritional care assessment and screening for the risk of malnutrition is carried out, both initially and on an ongoing basis. A person-centred care plan is developed, implemented and evaluated.</t>
    </r>
  </si>
  <si>
    <t>9.6 If a 'Forget Me Not' symbol is at a patient's bedside, can a member of staff state the additional information that is required to support this patient when assisting with their care?</t>
  </si>
  <si>
    <t xml:space="preserve">Section 6: Pharmaceutical Care </t>
  </si>
  <si>
    <t>Section 10: Falls Assessment, Prevention and Management</t>
  </si>
  <si>
    <t>Section 5 (Medical Responsibility): Comprehensive Geriatric Assessment</t>
  </si>
  <si>
    <t>Section 4 (Part B): Pressure Ulcer Prevention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</si>
</sst>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mm\-yyyy"/>
  </numFmts>
  <fonts count="50" x14ac:knownFonts="1">
    <font>
      <sz val="11"/>
      <color theme="1"/>
      <name val="Calibri"/>
      <family val="2"/>
      <scheme val="minor"/>
    </font>
    <font>
      <b/>
      <sz val="12"/>
      <color indexed="8"/>
      <name val="Calibri"/>
      <family val="2"/>
    </font>
    <font>
      <sz val="8"/>
      <name val="Calibri"/>
      <family val="2"/>
    </font>
    <font>
      <b/>
      <sz val="14"/>
      <color indexed="8"/>
      <name val="Calibri"/>
      <family val="2"/>
    </font>
    <font>
      <b/>
      <sz val="18"/>
      <color indexed="8"/>
      <name val="Calibri"/>
      <family val="2"/>
    </font>
    <font>
      <sz val="10"/>
      <color indexed="8"/>
      <name val="Calibri"/>
      <family val="2"/>
    </font>
    <font>
      <b/>
      <sz val="11"/>
      <color indexed="23"/>
      <name val="Calibri"/>
      <family val="2"/>
    </font>
    <font>
      <sz val="11"/>
      <color indexed="23"/>
      <name val="Calibri"/>
      <family val="2"/>
    </font>
    <font>
      <sz val="12"/>
      <color indexed="8"/>
      <name val="Calibri"/>
      <family val="2"/>
    </font>
    <font>
      <b/>
      <sz val="10"/>
      <color indexed="8"/>
      <name val="Calibri"/>
      <family val="2"/>
    </font>
    <font>
      <b/>
      <sz val="11"/>
      <name val="Calibri"/>
      <family val="2"/>
    </font>
    <font>
      <b/>
      <sz val="18"/>
      <name val="Calibri"/>
      <family val="2"/>
    </font>
    <font>
      <b/>
      <sz val="20"/>
      <name val="Calibri"/>
      <family val="2"/>
    </font>
    <font>
      <b/>
      <i/>
      <sz val="14"/>
      <color indexed="8"/>
      <name val="Calibri"/>
      <family val="2"/>
    </font>
    <font>
      <b/>
      <i/>
      <sz val="16"/>
      <color indexed="8"/>
      <name val="Calibri"/>
      <family val="2"/>
    </font>
    <font>
      <sz val="14"/>
      <color indexed="8"/>
      <name val="Calibri"/>
      <family val="2"/>
    </font>
    <font>
      <b/>
      <sz val="16"/>
      <color indexed="8"/>
      <name val="Calibri"/>
      <family val="2"/>
    </font>
    <font>
      <sz val="12"/>
      <name val="Calibri"/>
      <family val="2"/>
    </font>
    <font>
      <b/>
      <sz val="12"/>
      <name val="Calibri"/>
      <family val="2"/>
    </font>
    <font>
      <b/>
      <sz val="14"/>
      <name val="Calibri"/>
      <family val="2"/>
    </font>
    <font>
      <b/>
      <sz val="16"/>
      <name val="Calibri"/>
      <family val="2"/>
    </font>
    <font>
      <sz val="14"/>
      <name val="Calibri"/>
      <family val="2"/>
    </font>
    <font>
      <b/>
      <sz val="14"/>
      <color indexed="10"/>
      <name val="Calibri"/>
      <family val="2"/>
    </font>
    <font>
      <sz val="18"/>
      <color indexed="8"/>
      <name val="Calibri"/>
      <family val="2"/>
    </font>
    <font>
      <b/>
      <sz val="20"/>
      <color indexed="10"/>
      <name val="Calibri"/>
      <family val="2"/>
    </font>
    <font>
      <b/>
      <sz val="20"/>
      <color indexed="52"/>
      <name val="Calibri"/>
      <family val="2"/>
    </font>
    <font>
      <b/>
      <sz val="20"/>
      <color indexed="11"/>
      <name val="Calibri"/>
      <family val="2"/>
    </font>
    <font>
      <b/>
      <sz val="22"/>
      <color indexed="8"/>
      <name val="Calibri"/>
      <family val="2"/>
    </font>
    <font>
      <sz val="16"/>
      <color indexed="8"/>
      <name val="Calibri"/>
      <family val="2"/>
    </font>
    <font>
      <i/>
      <sz val="16"/>
      <name val="Calibri"/>
      <family val="2"/>
    </font>
    <font>
      <b/>
      <sz val="20"/>
      <color indexed="51"/>
      <name val="Calibri"/>
      <family val="2"/>
    </font>
    <font>
      <b/>
      <sz val="20"/>
      <color indexed="60"/>
      <name val="Calibri"/>
      <family val="2"/>
    </font>
    <font>
      <b/>
      <sz val="20"/>
      <color rgb="FFFF9900"/>
      <name val="Calibri"/>
      <family val="2"/>
    </font>
    <font>
      <b/>
      <sz val="20"/>
      <color theme="6" tint="-0.249977111117893"/>
      <name val="Calibri"/>
      <family val="2"/>
    </font>
    <font>
      <b/>
      <sz val="20"/>
      <color rgb="FFFFFF00"/>
      <name val="Calibri"/>
      <family val="2"/>
    </font>
    <font>
      <sz val="9"/>
      <color indexed="81"/>
      <name val="Tahoma"/>
      <family val="2"/>
    </font>
    <font>
      <b/>
      <sz val="9"/>
      <color indexed="81"/>
      <name val="Tahoma"/>
      <family val="2"/>
    </font>
    <font>
      <sz val="14"/>
      <color indexed="81"/>
      <name val="Tahoma"/>
      <family val="2"/>
    </font>
    <font>
      <i/>
      <sz val="16"/>
      <color indexed="8"/>
      <name val="Calibri"/>
      <family val="2"/>
    </font>
    <font>
      <b/>
      <sz val="20"/>
      <color indexed="8"/>
      <name val="Calibri"/>
      <family val="2"/>
    </font>
    <font>
      <sz val="16"/>
      <color theme="1"/>
      <name val="Calibri"/>
      <family val="2"/>
      <scheme val="minor"/>
    </font>
    <font>
      <b/>
      <sz val="14"/>
      <color theme="0" tint="-0.499984740745262"/>
      <name val="Calibri"/>
      <family val="2"/>
    </font>
    <font>
      <b/>
      <sz val="16"/>
      <color indexed="23"/>
      <name val="Calibri"/>
      <family val="2"/>
    </font>
    <font>
      <sz val="16"/>
      <name val="Calibri"/>
      <family val="2"/>
    </font>
    <font>
      <sz val="10"/>
      <color theme="1"/>
      <name val="Calibri"/>
      <family val="2"/>
      <scheme val="minor"/>
    </font>
    <font>
      <b/>
      <sz val="20"/>
      <color rgb="FFFFCC00"/>
      <name val="Calibri"/>
      <family val="2"/>
    </font>
    <font>
      <sz val="11"/>
      <color indexed="81"/>
      <name val="Tahoma"/>
      <family val="2"/>
    </font>
    <font>
      <sz val="14"/>
      <color rgb="FFFF0000"/>
      <name val="Calibri"/>
      <family val="2"/>
      <scheme val="minor"/>
    </font>
    <font>
      <b/>
      <sz val="18"/>
      <color indexed="8"/>
      <name val="Wingdings"/>
      <charset val="2"/>
    </font>
    <font>
      <sz val="22"/>
      <color indexed="8"/>
      <name val="Calibri"/>
      <family val="2"/>
    </font>
  </fonts>
  <fills count="10">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0" tint="-0.14996795556505021"/>
        <bgColor indexed="64"/>
      </patternFill>
    </fill>
    <fill>
      <patternFill patternType="solid">
        <fgColor theme="2" tint="-9.9978637043366805E-2"/>
        <bgColor indexed="64"/>
      </patternFill>
    </fill>
  </fills>
  <borders count="56">
    <border>
      <left/>
      <right/>
      <top/>
      <bottom/>
      <diagonal/>
    </border>
    <border>
      <left style="thin">
        <color indexed="64"/>
      </left>
      <right style="thin">
        <color indexed="55"/>
      </right>
      <top/>
      <bottom style="thin">
        <color indexed="55"/>
      </bottom>
      <diagonal/>
    </border>
    <border>
      <left style="thin">
        <color indexed="55"/>
      </left>
      <right style="thin">
        <color indexed="55"/>
      </right>
      <top/>
      <bottom style="thin">
        <color indexed="55"/>
      </bottom>
      <diagonal/>
    </border>
    <border>
      <left style="thin">
        <color indexed="64"/>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64"/>
      </left>
      <right style="thin">
        <color indexed="55"/>
      </right>
      <top/>
      <bottom style="thin">
        <color indexed="64"/>
      </bottom>
      <diagonal/>
    </border>
    <border>
      <left style="thin">
        <color indexed="55"/>
      </left>
      <right style="thin">
        <color indexed="55"/>
      </right>
      <top/>
      <bottom style="thin">
        <color indexed="64"/>
      </bottom>
      <diagonal/>
    </border>
    <border>
      <left/>
      <right style="thin">
        <color indexed="55"/>
      </right>
      <top style="thin">
        <color indexed="55"/>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s>
  <cellStyleXfs count="1">
    <xf numFmtId="0" fontId="0" fillId="0" borderId="0"/>
  </cellStyleXfs>
  <cellXfs count="255">
    <xf numFmtId="0" fontId="0" fillId="0" borderId="0" xfId="0"/>
    <xf numFmtId="0" fontId="0" fillId="0" borderId="0" xfId="0" applyAlignment="1">
      <alignment horizontal="center" vertical="center"/>
    </xf>
    <xf numFmtId="1" fontId="0" fillId="0" borderId="0" xfId="0" applyNumberFormat="1" applyAlignment="1">
      <alignment horizontal="center" vertical="center"/>
    </xf>
    <xf numFmtId="0" fontId="7" fillId="0" borderId="0" xfId="0" applyFont="1" applyAlignment="1">
      <alignment horizontal="center" vertical="center" wrapText="1"/>
    </xf>
    <xf numFmtId="0" fontId="5" fillId="0" borderId="0" xfId="0" applyFont="1"/>
    <xf numFmtId="0" fontId="9" fillId="0" borderId="0" xfId="0" applyFont="1" applyAlignment="1">
      <alignment horizontal="centerContinuous" vertical="center" wrapText="1"/>
    </xf>
    <xf numFmtId="0" fontId="9" fillId="0" borderId="1" xfId="0" applyFont="1" applyBorder="1" applyAlignment="1">
      <alignment horizontal="center" vertical="center"/>
    </xf>
    <xf numFmtId="0" fontId="9" fillId="0" borderId="2" xfId="0" applyFont="1" applyBorder="1" applyAlignment="1">
      <alignment horizontal="left" vertical="center" wrapText="1"/>
    </xf>
    <xf numFmtId="9" fontId="5" fillId="0" borderId="2" xfId="0" applyNumberFormat="1"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left" vertical="center" wrapText="1"/>
    </xf>
    <xf numFmtId="0" fontId="9" fillId="0" borderId="4" xfId="0" applyFont="1" applyBorder="1" applyAlignment="1">
      <alignment horizontal="left" vertical="center" wrapText="1" indent="9"/>
    </xf>
    <xf numFmtId="0" fontId="9" fillId="0" borderId="5" xfId="0" applyFont="1" applyBorder="1" applyAlignment="1">
      <alignment horizontal="center" vertical="center"/>
    </xf>
    <xf numFmtId="0" fontId="9" fillId="0" borderId="6" xfId="0" applyFont="1" applyBorder="1" applyAlignment="1">
      <alignment horizontal="left" vertical="center" wrapText="1"/>
    </xf>
    <xf numFmtId="9" fontId="5" fillId="0" borderId="7" xfId="0" applyNumberFormat="1" applyFont="1" applyBorder="1" applyAlignment="1">
      <alignment horizontal="center" vertical="center"/>
    </xf>
    <xf numFmtId="0" fontId="9" fillId="0" borderId="0" xfId="0" applyFont="1" applyAlignment="1">
      <alignment horizontal="center"/>
    </xf>
    <xf numFmtId="0" fontId="5" fillId="0" borderId="0" xfId="0" applyFont="1" applyAlignment="1">
      <alignment horizontal="left" vertical="center" wrapText="1"/>
    </xf>
    <xf numFmtId="0" fontId="9" fillId="0" borderId="0" xfId="0" applyFont="1"/>
    <xf numFmtId="1" fontId="9" fillId="0" borderId="8" xfId="0" applyNumberFormat="1" applyFont="1" applyBorder="1" applyAlignment="1">
      <alignment horizontal="center" vertical="center"/>
    </xf>
    <xf numFmtId="1" fontId="5" fillId="0" borderId="2" xfId="0" applyNumberFormat="1" applyFont="1" applyBorder="1" applyAlignment="1">
      <alignment horizontal="center" vertical="center"/>
    </xf>
    <xf numFmtId="1" fontId="5" fillId="0" borderId="7" xfId="0" applyNumberFormat="1" applyFont="1" applyBorder="1" applyAlignment="1">
      <alignment horizontal="center" vertical="center"/>
    </xf>
    <xf numFmtId="1" fontId="5" fillId="0" borderId="0" xfId="0" applyNumberFormat="1" applyFont="1" applyAlignment="1">
      <alignment horizontal="center" vertical="center"/>
    </xf>
    <xf numFmtId="9" fontId="9" fillId="0" borderId="8" xfId="0" applyNumberFormat="1" applyFont="1" applyBorder="1" applyAlignment="1">
      <alignment horizontal="center" vertical="center"/>
    </xf>
    <xf numFmtId="9" fontId="5" fillId="0" borderId="0" xfId="0" applyNumberFormat="1" applyFont="1" applyAlignment="1">
      <alignment horizontal="center" vertical="center"/>
    </xf>
    <xf numFmtId="0" fontId="0" fillId="0" borderId="16" xfId="0" applyBorder="1" applyAlignment="1">
      <alignment horizontal="left" vertical="center" wrapText="1"/>
    </xf>
    <xf numFmtId="0" fontId="14" fillId="3" borderId="14" xfId="0" applyFont="1" applyFill="1" applyBorder="1" applyAlignment="1">
      <alignment vertical="center" wrapText="1"/>
    </xf>
    <xf numFmtId="0" fontId="0" fillId="0" borderId="0" xfId="0" applyAlignment="1">
      <alignment vertical="top" wrapText="1"/>
    </xf>
    <xf numFmtId="0" fontId="0" fillId="0" borderId="8" xfId="0" applyBorder="1" applyAlignment="1">
      <alignment vertical="top" wrapText="1"/>
    </xf>
    <xf numFmtId="0" fontId="0" fillId="4" borderId="0" xfId="0" applyFill="1"/>
    <xf numFmtId="0" fontId="0" fillId="0" borderId="0" xfId="0" applyAlignment="1">
      <alignment wrapText="1"/>
    </xf>
    <xf numFmtId="0" fontId="0" fillId="0" borderId="0" xfId="0" applyAlignment="1">
      <alignment horizontal="left" vertical="center" wrapText="1"/>
    </xf>
    <xf numFmtId="0" fontId="3" fillId="5" borderId="14" xfId="0" applyFont="1" applyFill="1" applyBorder="1" applyAlignment="1">
      <alignment horizontal="left" vertical="center" wrapText="1"/>
    </xf>
    <xf numFmtId="9" fontId="28" fillId="5" borderId="8" xfId="0" applyNumberFormat="1" applyFont="1" applyFill="1" applyBorder="1" applyAlignment="1">
      <alignment horizontal="center" vertical="center" wrapText="1"/>
    </xf>
    <xf numFmtId="9" fontId="28" fillId="5" borderId="27" xfId="0" applyNumberFormat="1" applyFont="1" applyFill="1" applyBorder="1" applyAlignment="1">
      <alignment horizontal="center" vertical="center" wrapText="1"/>
    </xf>
    <xf numFmtId="0" fontId="40" fillId="0" borderId="8" xfId="0" applyFont="1" applyBorder="1" applyAlignment="1" applyProtection="1">
      <alignment horizontal="center" vertical="center"/>
      <protection locked="0"/>
    </xf>
    <xf numFmtId="0" fontId="42" fillId="5" borderId="8" xfId="0" applyFont="1" applyFill="1" applyBorder="1" applyAlignment="1">
      <alignment horizontal="center" vertical="center" wrapText="1"/>
    </xf>
    <xf numFmtId="49" fontId="28" fillId="0" borderId="14" xfId="0" applyNumberFormat="1" applyFont="1" applyBorder="1" applyAlignment="1" applyProtection="1">
      <alignment horizontal="center" vertical="center" wrapText="1"/>
      <protection locked="0"/>
    </xf>
    <xf numFmtId="0" fontId="28" fillId="0" borderId="8" xfId="0" applyFont="1" applyBorder="1" applyAlignment="1" applyProtection="1">
      <alignment horizontal="left" vertical="center" wrapText="1"/>
      <protection locked="0"/>
    </xf>
    <xf numFmtId="0" fontId="16" fillId="4" borderId="20" xfId="0" applyFont="1" applyFill="1" applyBorder="1" applyAlignment="1">
      <alignment horizontal="left" vertical="center"/>
    </xf>
    <xf numFmtId="0" fontId="14" fillId="4" borderId="13" xfId="0" applyFont="1" applyFill="1" applyBorder="1" applyAlignment="1">
      <alignment horizontal="right" vertical="center"/>
    </xf>
    <xf numFmtId="0" fontId="14" fillId="4" borderId="12" xfId="0" applyFont="1" applyFill="1" applyBorder="1" applyAlignment="1">
      <alignment vertical="center"/>
    </xf>
    <xf numFmtId="9" fontId="0" fillId="0" borderId="12" xfId="0" applyNumberFormat="1" applyBorder="1" applyAlignment="1">
      <alignment horizontal="center" vertical="center"/>
    </xf>
    <xf numFmtId="9" fontId="0" fillId="0" borderId="0" xfId="0" applyNumberFormat="1" applyAlignment="1">
      <alignment horizontal="center" vertical="center"/>
    </xf>
    <xf numFmtId="0" fontId="16" fillId="5" borderId="14" xfId="0" applyFont="1" applyFill="1" applyBorder="1" applyAlignment="1">
      <alignment horizontal="left" vertical="center" wrapText="1"/>
    </xf>
    <xf numFmtId="0" fontId="3" fillId="5" borderId="8" xfId="0" applyFont="1" applyFill="1" applyBorder="1" applyAlignment="1">
      <alignment horizontal="left" vertical="center" wrapText="1"/>
    </xf>
    <xf numFmtId="0" fontId="3" fillId="5" borderId="8" xfId="0" applyFont="1" applyFill="1" applyBorder="1" applyAlignment="1">
      <alignment vertical="center" wrapText="1"/>
    </xf>
    <xf numFmtId="14" fontId="3" fillId="5" borderId="14" xfId="0" applyNumberFormat="1" applyFont="1" applyFill="1" applyBorder="1" applyAlignment="1">
      <alignment vertical="center" wrapText="1"/>
    </xf>
    <xf numFmtId="14" fontId="3" fillId="5" borderId="8" xfId="0" applyNumberFormat="1" applyFont="1" applyFill="1" applyBorder="1" applyAlignment="1">
      <alignment vertical="top" wrapText="1"/>
    </xf>
    <xf numFmtId="0" fontId="4" fillId="5" borderId="8" xfId="0" applyFont="1" applyFill="1" applyBorder="1" applyAlignment="1">
      <alignment horizontal="center" vertical="center" wrapText="1"/>
    </xf>
    <xf numFmtId="0" fontId="11" fillId="0" borderId="0" xfId="0" applyFont="1" applyAlignment="1">
      <alignment horizontal="center" vertical="top" wrapText="1"/>
    </xf>
    <xf numFmtId="0" fontId="44" fillId="4" borderId="14" xfId="0" applyFont="1" applyFill="1" applyBorder="1" applyAlignment="1" applyProtection="1">
      <alignment horizontal="center" vertical="center" wrapText="1"/>
      <protection locked="0"/>
    </xf>
    <xf numFmtId="9" fontId="23" fillId="6" borderId="41" xfId="0" applyNumberFormat="1" applyFont="1" applyFill="1" applyBorder="1" applyAlignment="1">
      <alignment horizontal="center" vertical="center" wrapText="1"/>
    </xf>
    <xf numFmtId="9" fontId="23" fillId="9" borderId="34" xfId="0" applyNumberFormat="1" applyFont="1" applyFill="1" applyBorder="1" applyAlignment="1">
      <alignment horizontal="center" vertical="center" wrapText="1"/>
    </xf>
    <xf numFmtId="0" fontId="47" fillId="0" borderId="0" xfId="0" applyFont="1" applyAlignment="1">
      <alignment vertical="center"/>
    </xf>
    <xf numFmtId="14" fontId="28" fillId="0" borderId="14" xfId="0" applyNumberFormat="1" applyFont="1" applyBorder="1" applyAlignment="1" applyProtection="1">
      <alignment horizontal="left" vertical="center" wrapText="1"/>
      <protection locked="0"/>
    </xf>
    <xf numFmtId="0" fontId="27" fillId="5" borderId="20" xfId="0" applyFont="1" applyFill="1" applyBorder="1" applyAlignment="1">
      <alignment vertical="center" wrapText="1"/>
    </xf>
    <xf numFmtId="0" fontId="24" fillId="5" borderId="16" xfId="0" applyFont="1" applyFill="1" applyBorder="1" applyAlignment="1">
      <alignment vertical="top"/>
    </xf>
    <xf numFmtId="0" fontId="0" fillId="5" borderId="19" xfId="0" applyFill="1" applyBorder="1"/>
    <xf numFmtId="49" fontId="8" fillId="0" borderId="9" xfId="0" applyNumberFormat="1" applyFont="1" applyBorder="1" applyAlignment="1" applyProtection="1">
      <alignment horizontal="center" vertical="center" wrapText="1"/>
      <protection locked="0"/>
    </xf>
    <xf numFmtId="1" fontId="1" fillId="5" borderId="10" xfId="0" applyNumberFormat="1" applyFont="1" applyFill="1" applyBorder="1" applyAlignment="1">
      <alignment vertical="center"/>
    </xf>
    <xf numFmtId="1" fontId="1" fillId="5" borderId="8" xfId="0" applyNumberFormat="1" applyFont="1" applyFill="1" applyBorder="1" applyAlignment="1">
      <alignment vertical="center"/>
    </xf>
    <xf numFmtId="1" fontId="1" fillId="5" borderId="8" xfId="0" applyNumberFormat="1" applyFont="1" applyFill="1" applyBorder="1" applyAlignment="1">
      <alignment vertical="center" wrapText="1"/>
    </xf>
    <xf numFmtId="9" fontId="3" fillId="5" borderId="8" xfId="0" applyNumberFormat="1" applyFont="1" applyFill="1" applyBorder="1" applyAlignment="1">
      <alignment horizontal="center" vertical="center" wrapText="1"/>
    </xf>
    <xf numFmtId="0" fontId="24" fillId="5" borderId="24" xfId="0" applyFont="1" applyFill="1" applyBorder="1" applyAlignment="1">
      <alignment vertical="top"/>
    </xf>
    <xf numFmtId="0" fontId="0" fillId="5" borderId="9" xfId="0" applyFill="1" applyBorder="1"/>
    <xf numFmtId="9" fontId="23" fillId="5" borderId="8" xfId="0" applyNumberFormat="1" applyFont="1" applyFill="1" applyBorder="1" applyAlignment="1">
      <alignment horizontal="center" vertical="center" wrapText="1"/>
    </xf>
    <xf numFmtId="0" fontId="39" fillId="6" borderId="12" xfId="0" applyFont="1" applyFill="1" applyBorder="1" applyAlignment="1">
      <alignment vertical="center" wrapText="1"/>
    </xf>
    <xf numFmtId="0" fontId="39" fillId="6" borderId="11" xfId="0" applyFont="1" applyFill="1" applyBorder="1" applyAlignment="1">
      <alignment vertical="center" wrapText="1"/>
    </xf>
    <xf numFmtId="0" fontId="3" fillId="6" borderId="13" xfId="0" applyFont="1" applyFill="1" applyBorder="1" applyAlignment="1">
      <alignment horizontal="right" vertical="center"/>
    </xf>
    <xf numFmtId="0" fontId="0" fillId="0" borderId="9" xfId="0" applyBorder="1" applyAlignment="1">
      <alignment vertical="top" wrapText="1"/>
    </xf>
    <xf numFmtId="0" fontId="18" fillId="0" borderId="43" xfId="0" applyFont="1" applyBorder="1"/>
    <xf numFmtId="0" fontId="18" fillId="3" borderId="43" xfId="0" applyFont="1" applyFill="1" applyBorder="1"/>
    <xf numFmtId="0" fontId="18" fillId="3" borderId="22" xfId="0" applyFont="1" applyFill="1" applyBorder="1"/>
    <xf numFmtId="0" fontId="18" fillId="3" borderId="21" xfId="0" applyFont="1" applyFill="1" applyBorder="1"/>
    <xf numFmtId="0" fontId="18" fillId="3" borderId="43" xfId="0" applyFont="1" applyFill="1" applyBorder="1" applyAlignment="1">
      <alignment wrapText="1"/>
    </xf>
    <xf numFmtId="0" fontId="0" fillId="0" borderId="48" xfId="0" applyBorder="1" applyAlignment="1">
      <alignment vertical="top" wrapText="1"/>
    </xf>
    <xf numFmtId="0" fontId="0" fillId="0" borderId="41" xfId="0" applyBorder="1" applyAlignment="1">
      <alignment vertical="top" wrapText="1"/>
    </xf>
    <xf numFmtId="0" fontId="0" fillId="0" borderId="49" xfId="0" applyBorder="1" applyAlignment="1">
      <alignment vertical="top" wrapText="1"/>
    </xf>
    <xf numFmtId="0" fontId="0" fillId="0" borderId="50" xfId="0" applyBorder="1" applyAlignment="1">
      <alignment vertical="top" wrapText="1"/>
    </xf>
    <xf numFmtId="0" fontId="0" fillId="0" borderId="51" xfId="0" applyBorder="1" applyAlignment="1">
      <alignment vertical="top" wrapText="1"/>
    </xf>
    <xf numFmtId="0" fontId="0" fillId="0" borderId="52" xfId="0" applyBorder="1" applyAlignment="1">
      <alignment vertical="top" wrapText="1"/>
    </xf>
    <xf numFmtId="0" fontId="0" fillId="0" borderId="53" xfId="0" applyBorder="1" applyAlignment="1">
      <alignment vertical="top" wrapText="1"/>
    </xf>
    <xf numFmtId="0" fontId="0" fillId="0" borderId="0" xfId="0" applyAlignment="1">
      <alignment vertical="center"/>
    </xf>
    <xf numFmtId="0" fontId="3" fillId="5" borderId="14" xfId="0" applyFont="1" applyFill="1" applyBorder="1" applyAlignment="1">
      <alignment horizontal="left" vertical="center" wrapText="1"/>
    </xf>
    <xf numFmtId="0" fontId="6" fillId="5" borderId="14"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3" fillId="5" borderId="14" xfId="0" applyFont="1" applyFill="1" applyBorder="1" applyAlignment="1">
      <alignment horizontal="left" vertical="top" wrapText="1"/>
    </xf>
    <xf numFmtId="0" fontId="3" fillId="5" borderId="10" xfId="0" applyFont="1" applyFill="1" applyBorder="1" applyAlignment="1">
      <alignment horizontal="left" vertical="top" wrapText="1"/>
    </xf>
    <xf numFmtId="0" fontId="14" fillId="4" borderId="13" xfId="0" applyFont="1" applyFill="1" applyBorder="1" applyAlignment="1">
      <alignment horizontal="right" vertical="center"/>
    </xf>
    <xf numFmtId="0" fontId="0" fillId="0" borderId="0" xfId="0" applyAlignment="1">
      <alignment horizontal="left" vertical="center"/>
    </xf>
    <xf numFmtId="0" fontId="27" fillId="5" borderId="42" xfId="0" applyFont="1" applyFill="1" applyBorder="1" applyAlignment="1" applyProtection="1">
      <alignment vertical="center" wrapText="1"/>
      <protection locked="0"/>
    </xf>
    <xf numFmtId="0" fontId="27" fillId="8" borderId="14" xfId="0" applyFont="1" applyFill="1" applyBorder="1" applyAlignment="1">
      <alignment horizontal="left" vertical="center" wrapText="1"/>
    </xf>
    <xf numFmtId="0" fontId="27" fillId="8" borderId="11" xfId="0" applyFont="1" applyFill="1" applyBorder="1" applyAlignment="1">
      <alignment horizontal="left" vertical="center" wrapText="1"/>
    </xf>
    <xf numFmtId="0" fontId="27" fillId="8" borderId="10" xfId="0" applyFont="1" applyFill="1" applyBorder="1" applyAlignment="1">
      <alignment horizontal="left" vertical="center" wrapText="1"/>
    </xf>
    <xf numFmtId="0" fontId="24" fillId="4" borderId="14" xfId="0" applyFont="1" applyFill="1" applyBorder="1" applyAlignment="1">
      <alignment horizontal="left" vertical="top"/>
    </xf>
    <xf numFmtId="0" fontId="24" fillId="4" borderId="11" xfId="0" applyFont="1" applyFill="1" applyBorder="1" applyAlignment="1">
      <alignment horizontal="left" vertical="top"/>
    </xf>
    <xf numFmtId="0" fontId="24" fillId="4" borderId="10" xfId="0" applyFont="1" applyFill="1" applyBorder="1" applyAlignment="1">
      <alignment horizontal="left" vertical="top"/>
    </xf>
    <xf numFmtId="0" fontId="6" fillId="5" borderId="14"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3" fillId="5" borderId="14" xfId="0" applyFont="1" applyFill="1" applyBorder="1" applyAlignment="1">
      <alignment horizontal="left" vertical="top" wrapText="1"/>
    </xf>
    <xf numFmtId="0" fontId="3" fillId="5" borderId="10" xfId="0" applyFont="1" applyFill="1" applyBorder="1" applyAlignment="1">
      <alignment horizontal="left" vertical="top" wrapText="1"/>
    </xf>
    <xf numFmtId="0" fontId="28" fillId="0" borderId="19" xfId="0" applyFont="1" applyBorder="1" applyAlignment="1" applyProtection="1">
      <alignment horizontal="left" vertical="top" wrapText="1"/>
      <protection locked="0"/>
    </xf>
    <xf numFmtId="0" fontId="40" fillId="0" borderId="17" xfId="0" applyFont="1" applyBorder="1" applyAlignment="1" applyProtection="1">
      <protection locked="0"/>
    </xf>
    <xf numFmtId="0" fontId="40" fillId="0" borderId="18" xfId="0" applyFont="1" applyBorder="1" applyAlignment="1" applyProtection="1">
      <protection locked="0"/>
    </xf>
    <xf numFmtId="0" fontId="29" fillId="3" borderId="14" xfId="0" applyFont="1" applyFill="1" applyBorder="1" applyAlignment="1">
      <alignment horizontal="left" vertical="center" wrapText="1"/>
    </xf>
    <xf numFmtId="0" fontId="29" fillId="3" borderId="11" xfId="0" applyFont="1" applyFill="1" applyBorder="1" applyAlignment="1">
      <alignment horizontal="left" vertical="center" wrapText="1"/>
    </xf>
    <xf numFmtId="0" fontId="29" fillId="3" borderId="10" xfId="0" applyFont="1" applyFill="1" applyBorder="1" applyAlignment="1">
      <alignment horizontal="left" vertical="center" wrapText="1"/>
    </xf>
    <xf numFmtId="0" fontId="42" fillId="5" borderId="19" xfId="0" applyFont="1" applyFill="1" applyBorder="1" applyAlignment="1">
      <alignment horizontal="center" vertical="center" wrapText="1"/>
    </xf>
    <xf numFmtId="0" fontId="42" fillId="5" borderId="18" xfId="0" applyFont="1" applyFill="1" applyBorder="1" applyAlignment="1">
      <alignment horizontal="center" vertical="center" wrapText="1"/>
    </xf>
    <xf numFmtId="0" fontId="39" fillId="6" borderId="14" xfId="0" applyFont="1" applyFill="1" applyBorder="1" applyAlignment="1">
      <alignment horizontal="left" vertical="center" wrapText="1"/>
    </xf>
    <xf numFmtId="0" fontId="39" fillId="6" borderId="11" xfId="0" applyFont="1" applyFill="1" applyBorder="1" applyAlignment="1">
      <alignment horizontal="left" vertical="center" wrapText="1"/>
    </xf>
    <xf numFmtId="0" fontId="39" fillId="6" borderId="10" xfId="0" applyFont="1" applyFill="1" applyBorder="1" applyAlignment="1">
      <alignment horizontal="left" vertical="center" wrapText="1"/>
    </xf>
    <xf numFmtId="9" fontId="4" fillId="5" borderId="20" xfId="0" applyNumberFormat="1" applyFont="1" applyFill="1" applyBorder="1" applyAlignment="1">
      <alignment horizontal="center" vertical="center" wrapText="1"/>
    </xf>
    <xf numFmtId="9" fontId="4" fillId="5" borderId="12" xfId="0" applyNumberFormat="1" applyFont="1" applyFill="1" applyBorder="1" applyAlignment="1">
      <alignment horizontal="center" vertical="center" wrapText="1"/>
    </xf>
    <xf numFmtId="9" fontId="4" fillId="5" borderId="13" xfId="0" applyNumberFormat="1" applyFont="1" applyFill="1" applyBorder="1" applyAlignment="1">
      <alignment horizontal="center" vertical="center" wrapText="1"/>
    </xf>
    <xf numFmtId="0" fontId="40" fillId="0" borderId="14" xfId="0" applyFont="1" applyBorder="1" applyAlignment="1" applyProtection="1">
      <alignment horizontal="center" vertical="center"/>
      <protection locked="0"/>
    </xf>
    <xf numFmtId="0" fontId="40" fillId="0" borderId="11" xfId="0" applyFont="1" applyBorder="1" applyAlignment="1" applyProtection="1">
      <alignment horizontal="center" vertical="center"/>
      <protection locked="0"/>
    </xf>
    <xf numFmtId="0" fontId="40" fillId="0" borderId="10" xfId="0" applyFont="1" applyBorder="1" applyAlignment="1" applyProtection="1">
      <alignment horizontal="center" vertical="center"/>
      <protection locked="0"/>
    </xf>
    <xf numFmtId="0" fontId="42" fillId="5" borderId="16" xfId="0" applyFont="1" applyFill="1" applyBorder="1" applyAlignment="1">
      <alignment horizontal="center" vertical="center" wrapText="1"/>
    </xf>
    <xf numFmtId="0" fontId="42" fillId="5" borderId="15" xfId="0" applyFont="1" applyFill="1" applyBorder="1" applyAlignment="1">
      <alignment horizontal="center" vertical="center" wrapText="1"/>
    </xf>
    <xf numFmtId="0" fontId="41" fillId="5" borderId="14"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20" fillId="7" borderId="14" xfId="0" applyFont="1" applyFill="1" applyBorder="1" applyAlignment="1">
      <alignment horizontal="left" vertical="top" wrapText="1"/>
    </xf>
    <xf numFmtId="0" fontId="19" fillId="7" borderId="11" xfId="0" applyFont="1" applyFill="1" applyBorder="1" applyAlignment="1">
      <alignment horizontal="left" vertical="top" wrapText="1"/>
    </xf>
    <xf numFmtId="0" fontId="19" fillId="7" borderId="10" xfId="0" applyFont="1" applyFill="1" applyBorder="1" applyAlignment="1">
      <alignment horizontal="left" vertical="top" wrapText="1"/>
    </xf>
    <xf numFmtId="0" fontId="38" fillId="3" borderId="14" xfId="0" applyFont="1" applyFill="1" applyBorder="1" applyAlignment="1">
      <alignment horizontal="left" vertical="center" wrapText="1"/>
    </xf>
    <xf numFmtId="0" fontId="38" fillId="3" borderId="11" xfId="0" applyFont="1" applyFill="1" applyBorder="1" applyAlignment="1">
      <alignment horizontal="left" vertical="center" wrapText="1"/>
    </xf>
    <xf numFmtId="0" fontId="38" fillId="3" borderId="10" xfId="0" applyFont="1" applyFill="1" applyBorder="1" applyAlignment="1">
      <alignment horizontal="left" vertical="center" wrapText="1"/>
    </xf>
    <xf numFmtId="0" fontId="20" fillId="7" borderId="14" xfId="0" applyFont="1" applyFill="1" applyBorder="1" applyAlignment="1">
      <alignment horizontal="left" vertical="center" wrapText="1"/>
    </xf>
    <xf numFmtId="0" fontId="19" fillId="7" borderId="11" xfId="0" applyFont="1" applyFill="1" applyBorder="1" applyAlignment="1">
      <alignment horizontal="left" vertical="center" wrapText="1"/>
    </xf>
    <xf numFmtId="0" fontId="19" fillId="7" borderId="10" xfId="0" applyFont="1" applyFill="1" applyBorder="1" applyAlignment="1">
      <alignment horizontal="left" vertical="center" wrapText="1"/>
    </xf>
    <xf numFmtId="0" fontId="16" fillId="0" borderId="14" xfId="0" applyFont="1" applyBorder="1" applyAlignment="1" applyProtection="1">
      <alignment horizontal="left" vertical="center" wrapText="1"/>
      <protection locked="0"/>
    </xf>
    <xf numFmtId="0" fontId="16" fillId="0" borderId="11" xfId="0" applyFont="1" applyBorder="1" applyAlignment="1" applyProtection="1">
      <alignment horizontal="left" vertical="center" wrapText="1"/>
      <protection locked="0"/>
    </xf>
    <xf numFmtId="0" fontId="16" fillId="0" borderId="10" xfId="0" applyFont="1" applyBorder="1" applyAlignment="1" applyProtection="1">
      <alignment horizontal="left" vertical="center" wrapText="1"/>
      <protection locked="0"/>
    </xf>
    <xf numFmtId="164" fontId="16" fillId="0" borderId="14" xfId="0" applyNumberFormat="1" applyFont="1" applyBorder="1" applyAlignment="1" applyProtection="1">
      <alignment horizontal="left" vertical="center" wrapText="1"/>
      <protection locked="0"/>
    </xf>
    <xf numFmtId="164" fontId="16" fillId="0" borderId="11" xfId="0" applyNumberFormat="1" applyFont="1" applyBorder="1" applyAlignment="1" applyProtection="1">
      <alignment horizontal="left" vertical="center" wrapText="1"/>
      <protection locked="0"/>
    </xf>
    <xf numFmtId="164" fontId="16" fillId="0" borderId="10" xfId="0" applyNumberFormat="1" applyFont="1" applyBorder="1" applyAlignment="1" applyProtection="1">
      <alignment horizontal="left" vertical="center" wrapText="1"/>
      <protection locked="0"/>
    </xf>
    <xf numFmtId="0" fontId="10" fillId="2" borderId="40" xfId="0" applyFont="1" applyFill="1" applyBorder="1" applyAlignment="1">
      <alignment horizontal="center" vertical="top" wrapText="1"/>
    </xf>
    <xf numFmtId="0" fontId="10" fillId="2" borderId="17" xfId="0" applyFont="1" applyFill="1" applyBorder="1" applyAlignment="1">
      <alignment horizontal="center" vertical="top" wrapText="1"/>
    </xf>
    <xf numFmtId="0" fontId="10" fillId="2" borderId="18" xfId="0" applyFont="1" applyFill="1" applyBorder="1" applyAlignment="1">
      <alignment horizontal="center" vertical="top" wrapText="1"/>
    </xf>
    <xf numFmtId="0" fontId="10" fillId="2" borderId="30" xfId="0" applyFont="1" applyFill="1" applyBorder="1" applyAlignment="1">
      <alignment horizontal="center" vertical="top" wrapText="1"/>
    </xf>
    <xf numFmtId="0" fontId="10" fillId="2" borderId="31" xfId="0" applyFont="1" applyFill="1" applyBorder="1" applyAlignment="1">
      <alignment horizontal="center" vertical="top" wrapText="1"/>
    </xf>
    <xf numFmtId="0" fontId="10" fillId="2" borderId="32" xfId="0" applyFont="1" applyFill="1" applyBorder="1" applyAlignment="1">
      <alignment horizontal="center" vertical="top" wrapText="1"/>
    </xf>
    <xf numFmtId="9" fontId="39" fillId="5" borderId="37" xfId="0" applyNumberFormat="1" applyFont="1" applyFill="1" applyBorder="1" applyAlignment="1">
      <alignment horizontal="center" vertical="center" wrapText="1"/>
    </xf>
    <xf numFmtId="9" fontId="39" fillId="5" borderId="38" xfId="0" applyNumberFormat="1" applyFont="1" applyFill="1" applyBorder="1" applyAlignment="1">
      <alignment horizontal="center" vertical="center" wrapText="1"/>
    </xf>
    <xf numFmtId="9" fontId="39" fillId="5" borderId="39" xfId="0" applyNumberFormat="1" applyFont="1" applyFill="1" applyBorder="1" applyAlignment="1">
      <alignment horizontal="center" vertical="center" wrapText="1"/>
    </xf>
    <xf numFmtId="1" fontId="20" fillId="9" borderId="33" xfId="0" applyNumberFormat="1" applyFont="1" applyFill="1" applyBorder="1" applyAlignment="1">
      <alignment horizontal="center" vertical="center"/>
    </xf>
    <xf numFmtId="1" fontId="20" fillId="9" borderId="32" xfId="0" applyNumberFormat="1" applyFont="1" applyFill="1" applyBorder="1" applyAlignment="1">
      <alignment horizontal="center" vertical="center"/>
    </xf>
    <xf numFmtId="0" fontId="12" fillId="0" borderId="35" xfId="0" applyFont="1" applyBorder="1" applyAlignment="1">
      <alignment horizontal="left" vertical="center" wrapText="1"/>
    </xf>
    <xf numFmtId="0" fontId="12" fillId="0" borderId="36" xfId="0" applyFont="1" applyBorder="1" applyAlignment="1">
      <alignment horizontal="left" vertical="center" wrapText="1"/>
    </xf>
    <xf numFmtId="0" fontId="3" fillId="5" borderId="14" xfId="0" applyFont="1" applyFill="1" applyBorder="1" applyAlignment="1">
      <alignment horizontal="left" vertical="center" wrapText="1"/>
    </xf>
    <xf numFmtId="0" fontId="3" fillId="5" borderId="10" xfId="0" applyFont="1" applyFill="1" applyBorder="1" applyAlignment="1">
      <alignment horizontal="left" vertical="center" wrapText="1"/>
    </xf>
    <xf numFmtId="0" fontId="3" fillId="5" borderId="11" xfId="0" applyFont="1" applyFill="1" applyBorder="1" applyAlignment="1">
      <alignment horizontal="left" vertical="center" wrapText="1"/>
    </xf>
    <xf numFmtId="0" fontId="0" fillId="0" borderId="17" xfId="0" applyBorder="1" applyAlignment="1"/>
    <xf numFmtId="0" fontId="3" fillId="6" borderId="14"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0" xfId="0" applyFont="1" applyFill="1" applyBorder="1" applyAlignment="1">
      <alignment horizontal="center" vertical="center" wrapText="1"/>
    </xf>
    <xf numFmtId="1" fontId="16" fillId="5" borderId="14" xfId="0" applyNumberFormat="1" applyFont="1" applyFill="1" applyBorder="1" applyAlignment="1">
      <alignment horizontal="center" vertical="center"/>
    </xf>
    <xf numFmtId="1" fontId="40" fillId="5" borderId="11" xfId="0" applyNumberFormat="1" applyFont="1" applyFill="1" applyBorder="1" applyAlignment="1">
      <alignment horizontal="center" vertical="center"/>
    </xf>
    <xf numFmtId="1" fontId="40" fillId="5" borderId="10" xfId="0" applyNumberFormat="1" applyFont="1" applyFill="1" applyBorder="1" applyAlignment="1">
      <alignment horizontal="center" vertical="center"/>
    </xf>
    <xf numFmtId="0" fontId="6" fillId="5" borderId="20"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42" fillId="5" borderId="28" xfId="0" applyFont="1" applyFill="1" applyBorder="1" applyAlignment="1">
      <alignment horizontal="center" vertical="center" wrapText="1"/>
    </xf>
    <xf numFmtId="0" fontId="42" fillId="5" borderId="29" xfId="0" applyFont="1" applyFill="1" applyBorder="1" applyAlignment="1">
      <alignment horizontal="center" vertical="center" wrapText="1"/>
    </xf>
    <xf numFmtId="1" fontId="20" fillId="2" borderId="33" xfId="0" applyNumberFormat="1" applyFont="1" applyFill="1" applyBorder="1" applyAlignment="1">
      <alignment horizontal="center" vertical="center"/>
    </xf>
    <xf numFmtId="1" fontId="20" fillId="2" borderId="32" xfId="0" applyNumberFormat="1" applyFont="1" applyFill="1" applyBorder="1" applyAlignment="1">
      <alignment horizontal="center" vertical="center"/>
    </xf>
    <xf numFmtId="1" fontId="20" fillId="2" borderId="19" xfId="0" applyNumberFormat="1" applyFont="1" applyFill="1" applyBorder="1" applyAlignment="1">
      <alignment horizontal="center" vertical="center"/>
    </xf>
    <xf numFmtId="1" fontId="20" fillId="2" borderId="18" xfId="0" applyNumberFormat="1" applyFont="1" applyFill="1" applyBorder="1" applyAlignment="1">
      <alignment horizontal="center" vertical="center"/>
    </xf>
    <xf numFmtId="0" fontId="6" fillId="5" borderId="8" xfId="0" applyFont="1" applyFill="1" applyBorder="1" applyAlignment="1">
      <alignment horizontal="center" vertical="center" wrapText="1"/>
    </xf>
    <xf numFmtId="0" fontId="6" fillId="5" borderId="54" xfId="0" applyFont="1" applyFill="1" applyBorder="1" applyAlignment="1">
      <alignment horizontal="center" vertical="center" wrapText="1"/>
    </xf>
    <xf numFmtId="0" fontId="6" fillId="5" borderId="55" xfId="0" applyFont="1" applyFill="1" applyBorder="1" applyAlignment="1">
      <alignment horizontal="center" vertical="center" wrapText="1"/>
    </xf>
    <xf numFmtId="0" fontId="14" fillId="4" borderId="20" xfId="0" applyFont="1" applyFill="1" applyBorder="1" applyAlignment="1">
      <alignment horizontal="right" vertical="center"/>
    </xf>
    <xf numFmtId="0" fontId="14" fillId="4" borderId="12" xfId="0" applyFont="1" applyFill="1" applyBorder="1" applyAlignment="1">
      <alignment horizontal="right" vertical="center"/>
    </xf>
    <xf numFmtId="0" fontId="14" fillId="4" borderId="13" xfId="0" applyFont="1" applyFill="1" applyBorder="1" applyAlignment="1">
      <alignment horizontal="right" vertical="center"/>
    </xf>
    <xf numFmtId="0" fontId="3" fillId="5" borderId="19" xfId="0" applyFont="1" applyFill="1" applyBorder="1" applyAlignment="1">
      <alignment vertical="center" wrapText="1"/>
    </xf>
    <xf numFmtId="0" fontId="0" fillId="5" borderId="17" xfId="0" applyFill="1" applyBorder="1" applyAlignment="1"/>
    <xf numFmtId="0" fontId="0" fillId="5" borderId="18" xfId="0" applyFill="1" applyBorder="1" applyAlignment="1"/>
    <xf numFmtId="0" fontId="15" fillId="0" borderId="14" xfId="0" applyFont="1" applyBorder="1" applyAlignment="1" applyProtection="1">
      <alignment vertical="top" wrapText="1"/>
      <protection locked="0"/>
    </xf>
    <xf numFmtId="0" fontId="15" fillId="0" borderId="11" xfId="0" applyFont="1" applyBorder="1" applyAlignment="1" applyProtection="1">
      <alignment vertical="top" wrapText="1"/>
      <protection locked="0"/>
    </xf>
    <xf numFmtId="0" fontId="15" fillId="0" borderId="10" xfId="0" applyFont="1" applyBorder="1" applyAlignment="1" applyProtection="1">
      <alignment vertical="top" wrapText="1"/>
      <protection locked="0"/>
    </xf>
    <xf numFmtId="164" fontId="16" fillId="4" borderId="14" xfId="0" applyNumberFormat="1" applyFont="1" applyFill="1" applyBorder="1" applyAlignment="1" applyProtection="1">
      <alignment horizontal="center" vertical="center" wrapText="1"/>
      <protection locked="0"/>
    </xf>
    <xf numFmtId="164" fontId="16" fillId="4" borderId="11" xfId="0" applyNumberFormat="1" applyFont="1" applyFill="1" applyBorder="1" applyAlignment="1" applyProtection="1">
      <alignment horizontal="center" vertical="center" wrapText="1"/>
      <protection locked="0"/>
    </xf>
    <xf numFmtId="164" fontId="16" fillId="4" borderId="10" xfId="0" applyNumberFormat="1" applyFont="1" applyFill="1" applyBorder="1" applyAlignment="1" applyProtection="1">
      <alignment horizontal="center" vertical="center" wrapText="1"/>
      <protection locked="0"/>
    </xf>
    <xf numFmtId="164" fontId="4" fillId="4" borderId="14" xfId="0" applyNumberFormat="1" applyFont="1" applyFill="1" applyBorder="1" applyAlignment="1" applyProtection="1">
      <alignment horizontal="center" vertical="center" wrapText="1"/>
      <protection locked="0"/>
    </xf>
    <xf numFmtId="164" fontId="4" fillId="4" borderId="10" xfId="0" applyNumberFormat="1" applyFont="1" applyFill="1" applyBorder="1" applyAlignment="1" applyProtection="1">
      <alignment horizontal="center" vertical="center" wrapText="1"/>
      <protection locked="0"/>
    </xf>
    <xf numFmtId="0" fontId="3" fillId="5" borderId="14" xfId="0" applyFont="1" applyFill="1" applyBorder="1" applyAlignment="1">
      <alignment horizontal="left"/>
    </xf>
    <xf numFmtId="0" fontId="3" fillId="5" borderId="10" xfId="0" applyFont="1" applyFill="1" applyBorder="1" applyAlignment="1">
      <alignment horizontal="left"/>
    </xf>
    <xf numFmtId="0" fontId="28" fillId="0" borderId="11" xfId="0" applyFont="1" applyBorder="1" applyAlignment="1" applyProtection="1">
      <alignment horizontal="left" vertical="center" wrapText="1"/>
      <protection locked="0"/>
    </xf>
    <xf numFmtId="0" fontId="28" fillId="0" borderId="10" xfId="0" applyFont="1" applyBorder="1" applyAlignment="1" applyProtection="1">
      <alignment horizontal="left" vertical="center" wrapText="1"/>
      <protection locked="0"/>
    </xf>
    <xf numFmtId="0" fontId="15" fillId="0" borderId="14" xfId="0" applyFont="1" applyBorder="1" applyAlignment="1" applyProtection="1">
      <alignment horizontal="left" vertical="center" wrapText="1"/>
      <protection locked="0"/>
    </xf>
    <xf numFmtId="0" fontId="15" fillId="0" borderId="11" xfId="0" applyFont="1" applyBorder="1" applyAlignment="1" applyProtection="1">
      <alignment horizontal="left" vertical="center" wrapText="1"/>
      <protection locked="0"/>
    </xf>
    <xf numFmtId="0" fontId="15" fillId="0" borderId="10" xfId="0" applyFont="1" applyBorder="1" applyAlignment="1" applyProtection="1">
      <alignment horizontal="left" vertical="center" wrapText="1"/>
      <protection locked="0"/>
    </xf>
    <xf numFmtId="0" fontId="28" fillId="0" borderId="14" xfId="0" applyFont="1" applyBorder="1" applyAlignment="1" applyProtection="1">
      <alignment horizontal="center" vertical="center" wrapText="1"/>
      <protection locked="0"/>
    </xf>
    <xf numFmtId="0" fontId="28" fillId="0" borderId="10" xfId="0" applyFont="1" applyBorder="1" applyAlignment="1" applyProtection="1">
      <alignment horizontal="center" vertical="center" wrapText="1"/>
      <protection locked="0"/>
    </xf>
    <xf numFmtId="0" fontId="3" fillId="6" borderId="17" xfId="0" applyFont="1" applyFill="1" applyBorder="1" applyAlignment="1">
      <alignment horizontal="center" vertical="center" wrapText="1"/>
    </xf>
    <xf numFmtId="0" fontId="3" fillId="6" borderId="18" xfId="0" applyFont="1" applyFill="1" applyBorder="1" applyAlignment="1">
      <alignment horizontal="center" vertical="center" wrapText="1"/>
    </xf>
    <xf numFmtId="0" fontId="28" fillId="0" borderId="11" xfId="0" applyFont="1" applyBorder="1" applyAlignment="1" applyProtection="1">
      <alignment horizontal="center" vertical="center" wrapText="1"/>
      <protection locked="0"/>
    </xf>
    <xf numFmtId="0" fontId="4" fillId="5" borderId="14" xfId="0" applyFont="1" applyFill="1" applyBorder="1" applyAlignment="1">
      <alignment horizontal="left" vertical="center" wrapText="1"/>
    </xf>
    <xf numFmtId="0" fontId="4" fillId="5" borderId="10" xfId="0" applyFont="1" applyFill="1" applyBorder="1" applyAlignment="1">
      <alignment horizontal="left" vertical="center" wrapText="1"/>
    </xf>
    <xf numFmtId="9" fontId="49" fillId="5" borderId="19" xfId="0" applyNumberFormat="1" applyFont="1" applyFill="1" applyBorder="1" applyAlignment="1">
      <alignment horizontal="center" vertical="center" wrapText="1"/>
    </xf>
    <xf numFmtId="9" fontId="49" fillId="5" borderId="17" xfId="0" applyNumberFormat="1" applyFont="1" applyFill="1" applyBorder="1" applyAlignment="1">
      <alignment horizontal="center" vertical="center" wrapText="1"/>
    </xf>
    <xf numFmtId="9" fontId="49" fillId="5" borderId="18" xfId="0" applyNumberFormat="1" applyFont="1" applyFill="1" applyBorder="1" applyAlignment="1">
      <alignment horizontal="center" vertical="center" wrapText="1"/>
    </xf>
    <xf numFmtId="0" fontId="16" fillId="0" borderId="14" xfId="0"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15" fillId="0" borderId="13" xfId="0" applyFont="1" applyBorder="1" applyAlignment="1" applyProtection="1">
      <alignment vertical="top" wrapText="1"/>
      <protection locked="0"/>
    </xf>
    <xf numFmtId="0" fontId="16" fillId="4" borderId="14" xfId="0" applyFont="1" applyFill="1" applyBorder="1" applyAlignment="1" applyProtection="1">
      <alignment vertical="center" wrapText="1"/>
      <protection locked="0"/>
    </xf>
    <xf numFmtId="0" fontId="16" fillId="4" borderId="11" xfId="0" applyFont="1" applyFill="1" applyBorder="1" applyAlignment="1" applyProtection="1">
      <alignment vertical="center" wrapText="1"/>
      <protection locked="0"/>
    </xf>
    <xf numFmtId="0" fontId="16" fillId="4" borderId="10" xfId="0" applyFont="1" applyFill="1" applyBorder="1" applyAlignment="1" applyProtection="1">
      <alignment vertical="center" wrapText="1"/>
      <protection locked="0"/>
    </xf>
    <xf numFmtId="0" fontId="3" fillId="5" borderId="11" xfId="0" applyFont="1" applyFill="1" applyBorder="1" applyAlignment="1">
      <alignment horizontal="left" vertical="top" wrapText="1"/>
    </xf>
    <xf numFmtId="1" fontId="1" fillId="5" borderId="14" xfId="0" applyNumberFormat="1" applyFont="1" applyFill="1" applyBorder="1" applyAlignment="1">
      <alignment horizontal="center" vertical="center" wrapText="1"/>
    </xf>
    <xf numFmtId="1" fontId="1" fillId="5" borderId="10" xfId="0" applyNumberFormat="1" applyFont="1" applyFill="1" applyBorder="1" applyAlignment="1">
      <alignment horizontal="center" vertical="center" wrapText="1"/>
    </xf>
    <xf numFmtId="0" fontId="16" fillId="7" borderId="14" xfId="0" applyFont="1" applyFill="1" applyBorder="1" applyAlignment="1">
      <alignment horizontal="left" vertical="center" wrapText="1"/>
    </xf>
    <xf numFmtId="0" fontId="16" fillId="4" borderId="20" xfId="0" applyFont="1" applyFill="1" applyBorder="1" applyAlignment="1">
      <alignment horizontal="right" vertical="center"/>
    </xf>
    <xf numFmtId="0" fontId="16" fillId="4" borderId="12" xfId="0" applyFont="1" applyFill="1" applyBorder="1" applyAlignment="1">
      <alignment horizontal="right" vertical="center"/>
    </xf>
    <xf numFmtId="0" fontId="16" fillId="4" borderId="13" xfId="0" applyFont="1" applyFill="1" applyBorder="1" applyAlignment="1">
      <alignment horizontal="right" vertical="center"/>
    </xf>
    <xf numFmtId="9" fontId="28" fillId="5" borderId="14" xfId="0" applyNumberFormat="1" applyFont="1" applyFill="1" applyBorder="1" applyAlignment="1">
      <alignment horizontal="center" vertical="center" wrapText="1"/>
    </xf>
    <xf numFmtId="9" fontId="28" fillId="5" borderId="11" xfId="0" applyNumberFormat="1" applyFont="1" applyFill="1" applyBorder="1" applyAlignment="1">
      <alignment horizontal="center" vertical="center" wrapText="1"/>
    </xf>
    <xf numFmtId="9" fontId="28" fillId="5" borderId="10" xfId="0" applyNumberFormat="1" applyFont="1" applyFill="1" applyBorder="1" applyAlignment="1">
      <alignment horizontal="center" vertical="center" wrapText="1"/>
    </xf>
    <xf numFmtId="0" fontId="1" fillId="0" borderId="14" xfId="0" applyFont="1" applyBorder="1" applyAlignment="1" applyProtection="1">
      <alignment horizontal="left" vertical="center" wrapText="1"/>
      <protection locked="0"/>
    </xf>
    <xf numFmtId="0" fontId="1" fillId="0" borderId="11" xfId="0" applyFont="1" applyBorder="1" applyAlignment="1" applyProtection="1">
      <alignment horizontal="left" vertical="center" wrapText="1"/>
      <protection locked="0"/>
    </xf>
    <xf numFmtId="0" fontId="1" fillId="0" borderId="10" xfId="0" applyFont="1" applyBorder="1" applyAlignment="1" applyProtection="1">
      <alignment horizontal="left" vertical="center" wrapText="1"/>
      <protection locked="0"/>
    </xf>
    <xf numFmtId="0" fontId="41" fillId="5" borderId="14" xfId="0" applyFont="1" applyFill="1" applyBorder="1" applyAlignment="1">
      <alignment horizontal="center" vertical="top" wrapText="1"/>
    </xf>
    <xf numFmtId="0" fontId="41" fillId="5" borderId="11" xfId="0" applyFont="1" applyFill="1" applyBorder="1" applyAlignment="1">
      <alignment horizontal="center" vertical="top" wrapText="1"/>
    </xf>
    <xf numFmtId="0" fontId="41" fillId="5" borderId="10" xfId="0" applyFont="1" applyFill="1" applyBorder="1" applyAlignment="1">
      <alignment horizontal="center" vertical="top" wrapText="1"/>
    </xf>
    <xf numFmtId="0" fontId="28" fillId="0" borderId="20" xfId="0" applyFont="1" applyBorder="1" applyAlignment="1" applyProtection="1">
      <alignment horizontal="left" vertical="top" wrapText="1"/>
      <protection locked="0"/>
    </xf>
    <xf numFmtId="0" fontId="28" fillId="0" borderId="12" xfId="0" applyFont="1" applyBorder="1" applyAlignment="1" applyProtection="1">
      <alignment horizontal="left" vertical="top" wrapText="1"/>
      <protection locked="0"/>
    </xf>
    <xf numFmtId="0" fontId="28" fillId="0" borderId="13" xfId="0" applyFont="1" applyBorder="1" applyAlignment="1" applyProtection="1">
      <alignment horizontal="left" vertical="top" wrapText="1"/>
      <protection locked="0"/>
    </xf>
    <xf numFmtId="0" fontId="28" fillId="0" borderId="17" xfId="0" applyFont="1" applyBorder="1" applyAlignment="1" applyProtection="1">
      <alignment horizontal="left" vertical="top" wrapText="1"/>
      <protection locked="0"/>
    </xf>
    <xf numFmtId="0" fontId="28" fillId="0" borderId="18" xfId="0" applyFont="1" applyBorder="1" applyAlignment="1" applyProtection="1">
      <alignment horizontal="left" vertical="top" wrapText="1"/>
      <protection locked="0"/>
    </xf>
    <xf numFmtId="0" fontId="10" fillId="9" borderId="30" xfId="0" applyFont="1" applyFill="1" applyBorder="1" applyAlignment="1">
      <alignment horizontal="center" vertical="top" wrapText="1"/>
    </xf>
    <xf numFmtId="0" fontId="10" fillId="9" borderId="31" xfId="0" applyFont="1" applyFill="1" applyBorder="1" applyAlignment="1">
      <alignment horizontal="center" vertical="top" wrapText="1"/>
    </xf>
    <xf numFmtId="0" fontId="10" fillId="9" borderId="32" xfId="0" applyFont="1" applyFill="1" applyBorder="1" applyAlignment="1">
      <alignment horizontal="center" vertical="top" wrapText="1"/>
    </xf>
    <xf numFmtId="0" fontId="11" fillId="0" borderId="0" xfId="0" applyFont="1" applyAlignment="1">
      <alignment horizontal="center" vertical="top" wrapText="1"/>
    </xf>
    <xf numFmtId="0" fontId="0" fillId="0" borderId="22" xfId="0" applyBorder="1" applyAlignment="1"/>
    <xf numFmtId="0" fontId="11" fillId="0" borderId="21" xfId="0" applyFont="1" applyBorder="1" applyAlignment="1">
      <alignment horizontal="center" vertical="center"/>
    </xf>
    <xf numFmtId="0" fontId="23" fillId="0" borderId="22" xfId="0" applyFont="1" applyBorder="1" applyAlignment="1">
      <alignment horizontal="center" vertical="center"/>
    </xf>
    <xf numFmtId="0" fontId="23" fillId="0" borderId="23" xfId="0" applyFont="1" applyBorder="1" applyAlignment="1">
      <alignment horizontal="center" vertical="center"/>
    </xf>
    <xf numFmtId="0" fontId="18" fillId="0" borderId="44" xfId="0" applyFont="1" applyBorder="1" applyAlignment="1"/>
    <xf numFmtId="0" fontId="0" fillId="0" borderId="45" xfId="0" applyBorder="1" applyAlignment="1"/>
    <xf numFmtId="0" fontId="0" fillId="0" borderId="46" xfId="0" applyBorder="1" applyAlignment="1"/>
    <xf numFmtId="0" fontId="0" fillId="0" borderId="47" xfId="0" applyBorder="1" applyAlignment="1"/>
    <xf numFmtId="0" fontId="1" fillId="0" borderId="14" xfId="0" applyFont="1" applyBorder="1" applyAlignment="1">
      <alignment horizontal="right" vertical="center" wrapText="1"/>
    </xf>
    <xf numFmtId="0" fontId="1" fillId="0" borderId="10" xfId="0" applyFont="1" applyBorder="1" applyAlignment="1">
      <alignment horizontal="right" vertical="center" wrapText="1"/>
    </xf>
    <xf numFmtId="0" fontId="9" fillId="0" borderId="14" xfId="0" applyFont="1" applyBorder="1" applyAlignment="1">
      <alignment horizontal="center" vertical="center"/>
    </xf>
    <xf numFmtId="0" fontId="9" fillId="0" borderId="11" xfId="0" applyFont="1" applyBorder="1" applyAlignment="1">
      <alignment horizontal="center" vertical="center"/>
    </xf>
    <xf numFmtId="0" fontId="9" fillId="0" borderId="10" xfId="0" applyFont="1" applyBorder="1" applyAlignment="1">
      <alignment horizontal="center" vertical="center"/>
    </xf>
    <xf numFmtId="0" fontId="1" fillId="0" borderId="20" xfId="0" applyFont="1" applyBorder="1" applyAlignment="1">
      <alignment horizontal="center" vertical="center"/>
    </xf>
    <xf numFmtId="0" fontId="1" fillId="0" borderId="13" xfId="0" applyFont="1" applyBorder="1" applyAlignment="1">
      <alignment horizontal="center" vertical="center"/>
    </xf>
    <xf numFmtId="0" fontId="1" fillId="0" borderId="19" xfId="0" applyFont="1" applyBorder="1" applyAlignment="1">
      <alignment horizontal="center" vertical="center"/>
    </xf>
    <xf numFmtId="0" fontId="1" fillId="0" borderId="18" xfId="0" applyFont="1" applyBorder="1" applyAlignment="1">
      <alignment horizontal="center" vertical="center"/>
    </xf>
  </cellXfs>
  <cellStyles count="1">
    <cellStyle name="Normal" xfId="0" builtinId="0"/>
  </cellStyles>
  <dxfs count="121">
    <dxf>
      <font>
        <b/>
        <i val="0"/>
        <color auto="1"/>
      </font>
      <fill>
        <patternFill>
          <bgColor rgb="FFFF0000"/>
        </patternFill>
      </fill>
    </dxf>
    <dxf>
      <font>
        <b/>
        <i val="0"/>
        <color theme="1"/>
      </font>
      <fill>
        <patternFill>
          <bgColor rgb="FFFFC000"/>
        </patternFill>
      </fill>
    </dxf>
    <dxf>
      <font>
        <b/>
        <i val="0"/>
        <color theme="1"/>
      </font>
      <fill>
        <patternFill>
          <bgColor rgb="FF00B050"/>
        </patternFill>
      </fill>
    </dxf>
    <dxf>
      <font>
        <b/>
        <i val="0"/>
        <color theme="1"/>
      </font>
      <fill>
        <patternFill>
          <bgColor rgb="FFFFFF00"/>
        </patternFill>
      </fill>
    </dxf>
    <dxf>
      <font>
        <b/>
        <i val="0"/>
        <color auto="1"/>
      </font>
      <fill>
        <patternFill>
          <bgColor rgb="FFFF0000"/>
        </patternFill>
      </fill>
    </dxf>
    <dxf>
      <font>
        <b/>
        <i val="0"/>
        <color theme="1"/>
      </font>
      <fill>
        <patternFill>
          <bgColor rgb="FFFFC000"/>
        </patternFill>
      </fill>
    </dxf>
    <dxf>
      <font>
        <b/>
        <i val="0"/>
        <color theme="1"/>
      </font>
      <fill>
        <patternFill>
          <bgColor rgb="FF00B050"/>
        </patternFill>
      </fill>
    </dxf>
    <dxf>
      <font>
        <b/>
        <i val="0"/>
        <color theme="1"/>
      </font>
      <fill>
        <patternFill>
          <bgColor rgb="FFFFFF00"/>
        </patternFill>
      </fill>
    </dxf>
    <dxf>
      <font>
        <b/>
        <i val="0"/>
        <color auto="1"/>
      </font>
      <fill>
        <patternFill>
          <bgColor rgb="FFFF0000"/>
        </patternFill>
      </fill>
    </dxf>
    <dxf>
      <font>
        <b/>
        <i val="0"/>
        <color theme="1"/>
      </font>
      <fill>
        <patternFill>
          <bgColor rgb="FFFFC000"/>
        </patternFill>
      </fill>
    </dxf>
    <dxf>
      <font>
        <b/>
        <i val="0"/>
        <color theme="1"/>
      </font>
      <fill>
        <patternFill>
          <bgColor rgb="FF00B050"/>
        </patternFill>
      </fill>
    </dxf>
    <dxf>
      <font>
        <b/>
        <i val="0"/>
        <color theme="1"/>
      </font>
      <fill>
        <patternFill>
          <bgColor rgb="FFFFFF00"/>
        </patternFill>
      </fill>
    </dxf>
    <dxf>
      <font>
        <b/>
        <i val="0"/>
        <color auto="1"/>
      </font>
      <fill>
        <patternFill>
          <bgColor rgb="FFFF0000"/>
        </patternFill>
      </fill>
    </dxf>
    <dxf>
      <font>
        <b/>
        <i val="0"/>
        <color theme="1"/>
      </font>
      <fill>
        <patternFill>
          <bgColor rgb="FFFFC000"/>
        </patternFill>
      </fill>
    </dxf>
    <dxf>
      <font>
        <b/>
        <i val="0"/>
        <color theme="1"/>
      </font>
      <fill>
        <patternFill>
          <bgColor rgb="FF00B050"/>
        </patternFill>
      </fill>
    </dxf>
    <dxf>
      <font>
        <b/>
        <i val="0"/>
        <color theme="1"/>
      </font>
      <fill>
        <patternFill>
          <bgColor rgb="FFFFFF00"/>
        </patternFill>
      </fill>
    </dxf>
    <dxf>
      <font>
        <b/>
        <i val="0"/>
        <color auto="1"/>
      </font>
      <fill>
        <patternFill>
          <bgColor rgb="FFFF0000"/>
        </patternFill>
      </fill>
    </dxf>
    <dxf>
      <font>
        <b/>
        <i val="0"/>
        <color theme="1"/>
      </font>
      <fill>
        <patternFill>
          <bgColor rgb="FFFFC000"/>
        </patternFill>
      </fill>
    </dxf>
    <dxf>
      <font>
        <b/>
        <i val="0"/>
        <color theme="1"/>
      </font>
      <fill>
        <patternFill>
          <bgColor rgb="FF00B050"/>
        </patternFill>
      </fill>
    </dxf>
    <dxf>
      <font>
        <b/>
        <i val="0"/>
        <color theme="1"/>
      </font>
      <fill>
        <patternFill>
          <bgColor rgb="FFFFFF00"/>
        </patternFill>
      </fill>
    </dxf>
    <dxf>
      <font>
        <b/>
        <i val="0"/>
        <color auto="1"/>
      </font>
      <fill>
        <patternFill>
          <bgColor rgb="FFFF0000"/>
        </patternFill>
      </fill>
    </dxf>
    <dxf>
      <font>
        <b/>
        <i val="0"/>
        <color theme="1"/>
      </font>
      <fill>
        <patternFill>
          <bgColor rgb="FFFFC000"/>
        </patternFill>
      </fill>
    </dxf>
    <dxf>
      <font>
        <b/>
        <i val="0"/>
        <color theme="1"/>
      </font>
      <fill>
        <patternFill>
          <bgColor rgb="FF00B050"/>
        </patternFill>
      </fill>
    </dxf>
    <dxf>
      <font>
        <b/>
        <i val="0"/>
        <color theme="1"/>
      </font>
      <fill>
        <patternFill>
          <bgColor rgb="FFFFFF00"/>
        </patternFill>
      </fill>
    </dxf>
    <dxf>
      <font>
        <b/>
        <i val="0"/>
        <color auto="1"/>
      </font>
      <fill>
        <patternFill>
          <bgColor rgb="FFFF0000"/>
        </patternFill>
      </fill>
    </dxf>
    <dxf>
      <font>
        <b/>
        <i val="0"/>
        <color theme="1"/>
      </font>
      <fill>
        <patternFill>
          <bgColor rgb="FFFFC000"/>
        </patternFill>
      </fill>
    </dxf>
    <dxf>
      <font>
        <b/>
        <i val="0"/>
        <color theme="1"/>
      </font>
      <fill>
        <patternFill>
          <bgColor rgb="FF00B050"/>
        </patternFill>
      </fill>
    </dxf>
    <dxf>
      <font>
        <b/>
        <i val="0"/>
        <color theme="1"/>
      </font>
      <fill>
        <patternFill>
          <bgColor rgb="FFFFFF00"/>
        </patternFill>
      </fill>
    </dxf>
    <dxf>
      <font>
        <b/>
        <i val="0"/>
        <color auto="1"/>
      </font>
      <fill>
        <patternFill>
          <bgColor rgb="FFFF0000"/>
        </patternFill>
      </fill>
    </dxf>
    <dxf>
      <font>
        <b/>
        <i val="0"/>
        <color theme="1"/>
      </font>
      <fill>
        <patternFill>
          <bgColor rgb="FFFFC000"/>
        </patternFill>
      </fill>
    </dxf>
    <dxf>
      <font>
        <b/>
        <i val="0"/>
        <color theme="1"/>
      </font>
      <fill>
        <patternFill>
          <bgColor rgb="FF00B050"/>
        </patternFill>
      </fill>
    </dxf>
    <dxf>
      <font>
        <b/>
        <i val="0"/>
        <color theme="1"/>
      </font>
      <fill>
        <patternFill>
          <bgColor rgb="FFFFFF00"/>
        </patternFill>
      </fill>
    </dxf>
    <dxf>
      <font>
        <b/>
        <i val="0"/>
        <color auto="1"/>
      </font>
      <fill>
        <patternFill>
          <bgColor rgb="FFFF0000"/>
        </patternFill>
      </fill>
    </dxf>
    <dxf>
      <font>
        <b/>
        <i val="0"/>
        <color theme="1"/>
      </font>
      <fill>
        <patternFill>
          <bgColor rgb="FFFFC000"/>
        </patternFill>
      </fill>
    </dxf>
    <dxf>
      <font>
        <b/>
        <i val="0"/>
        <color theme="1"/>
      </font>
      <fill>
        <patternFill>
          <bgColor rgb="FF00B050"/>
        </patternFill>
      </fill>
    </dxf>
    <dxf>
      <font>
        <b/>
        <i val="0"/>
        <color theme="1"/>
      </font>
      <fill>
        <patternFill>
          <bgColor rgb="FFFFFF00"/>
        </patternFill>
      </fill>
    </dxf>
    <dxf>
      <font>
        <b/>
        <i val="0"/>
        <color auto="1"/>
      </font>
      <fill>
        <patternFill>
          <bgColor rgb="FFFF0000"/>
        </patternFill>
      </fill>
    </dxf>
    <dxf>
      <font>
        <b/>
        <i val="0"/>
        <color theme="1"/>
      </font>
      <fill>
        <patternFill>
          <bgColor rgb="FFFFC000"/>
        </patternFill>
      </fill>
    </dxf>
    <dxf>
      <font>
        <b/>
        <i val="0"/>
        <color theme="1"/>
      </font>
      <fill>
        <patternFill>
          <bgColor rgb="FF00B050"/>
        </patternFill>
      </fill>
    </dxf>
    <dxf>
      <font>
        <b/>
        <i val="0"/>
        <color theme="1"/>
      </font>
      <fill>
        <patternFill>
          <bgColor rgb="FFFFFF00"/>
        </patternFill>
      </fill>
    </dxf>
    <dxf>
      <font>
        <b/>
        <i val="0"/>
        <color auto="1"/>
      </font>
      <fill>
        <patternFill>
          <bgColor rgb="FFFF0000"/>
        </patternFill>
      </fill>
    </dxf>
    <dxf>
      <font>
        <b/>
        <i val="0"/>
        <color theme="1"/>
      </font>
      <fill>
        <patternFill>
          <bgColor rgb="FFFFC000"/>
        </patternFill>
      </fill>
    </dxf>
    <dxf>
      <font>
        <b/>
        <i val="0"/>
        <color theme="1"/>
      </font>
      <fill>
        <patternFill>
          <bgColor rgb="FF00B050"/>
        </patternFill>
      </fill>
    </dxf>
    <dxf>
      <font>
        <b/>
        <i val="0"/>
        <color theme="1"/>
      </font>
      <fill>
        <patternFill>
          <bgColor rgb="FFFFFF00"/>
        </patternFill>
      </fill>
    </dxf>
    <dxf>
      <font>
        <b/>
        <i val="0"/>
        <color auto="1"/>
      </font>
      <fill>
        <patternFill>
          <bgColor rgb="FFFF0000"/>
        </patternFill>
      </fill>
    </dxf>
    <dxf>
      <font>
        <b/>
        <i val="0"/>
        <color theme="1"/>
      </font>
      <fill>
        <patternFill>
          <bgColor rgb="FFFFC000"/>
        </patternFill>
      </fill>
    </dxf>
    <dxf>
      <font>
        <b/>
        <i val="0"/>
        <color theme="1"/>
      </font>
      <fill>
        <patternFill>
          <bgColor rgb="FF00B050"/>
        </patternFill>
      </fill>
    </dxf>
    <dxf>
      <font>
        <b/>
        <i val="0"/>
        <color theme="1"/>
      </font>
      <fill>
        <patternFill>
          <bgColor rgb="FFFFFF00"/>
        </patternFill>
      </fill>
    </dxf>
    <dxf>
      <font>
        <b/>
        <i val="0"/>
        <color auto="1"/>
      </font>
      <fill>
        <patternFill>
          <bgColor rgb="FFFF0000"/>
        </patternFill>
      </fill>
    </dxf>
    <dxf>
      <font>
        <b/>
        <i val="0"/>
        <color theme="1"/>
      </font>
      <fill>
        <patternFill>
          <bgColor rgb="FFFFC000"/>
        </patternFill>
      </fill>
    </dxf>
    <dxf>
      <font>
        <b/>
        <i val="0"/>
        <color theme="1"/>
      </font>
      <fill>
        <patternFill>
          <bgColor rgb="FF00B050"/>
        </patternFill>
      </fill>
    </dxf>
    <dxf>
      <font>
        <b/>
        <i val="0"/>
        <color theme="1"/>
      </font>
      <fill>
        <patternFill>
          <bgColor rgb="FFFFFF00"/>
        </patternFill>
      </fill>
    </dxf>
    <dxf>
      <font>
        <b/>
        <i val="0"/>
        <color auto="1"/>
      </font>
      <fill>
        <patternFill>
          <bgColor rgb="FFFF0000"/>
        </patternFill>
      </fill>
    </dxf>
    <dxf>
      <font>
        <b/>
        <i val="0"/>
        <color theme="1"/>
      </font>
      <fill>
        <patternFill>
          <bgColor rgb="FFFFC000"/>
        </patternFill>
      </fill>
    </dxf>
    <dxf>
      <font>
        <b/>
        <i val="0"/>
        <color theme="1"/>
      </font>
      <fill>
        <patternFill>
          <bgColor rgb="FF00B050"/>
        </patternFill>
      </fill>
    </dxf>
    <dxf>
      <font>
        <b/>
        <i val="0"/>
        <color theme="1"/>
      </font>
      <fill>
        <patternFill>
          <bgColor rgb="FFFFFF00"/>
        </patternFill>
      </fill>
    </dxf>
    <dxf>
      <font>
        <b/>
        <i val="0"/>
        <color auto="1"/>
      </font>
      <fill>
        <patternFill>
          <bgColor rgb="FFFF0000"/>
        </patternFill>
      </fill>
    </dxf>
    <dxf>
      <font>
        <b/>
        <i val="0"/>
        <color theme="1"/>
      </font>
      <fill>
        <patternFill>
          <bgColor rgb="FFFFC000"/>
        </patternFill>
      </fill>
    </dxf>
    <dxf>
      <font>
        <b/>
        <i val="0"/>
        <color theme="1"/>
      </font>
      <fill>
        <patternFill>
          <bgColor rgb="FF00B050"/>
        </patternFill>
      </fill>
    </dxf>
    <dxf>
      <font>
        <b/>
        <i val="0"/>
        <color theme="1"/>
      </font>
      <fill>
        <patternFill>
          <bgColor rgb="FFFFFF00"/>
        </patternFill>
      </fill>
    </dxf>
    <dxf>
      <font>
        <b/>
        <i val="0"/>
        <color auto="1"/>
      </font>
      <fill>
        <patternFill>
          <bgColor rgb="FFFF0000"/>
        </patternFill>
      </fill>
    </dxf>
    <dxf>
      <font>
        <b/>
        <i val="0"/>
        <color theme="1"/>
      </font>
      <fill>
        <patternFill>
          <bgColor rgb="FFFFC000"/>
        </patternFill>
      </fill>
    </dxf>
    <dxf>
      <font>
        <b/>
        <i val="0"/>
        <color theme="1"/>
      </font>
      <fill>
        <patternFill>
          <bgColor rgb="FF00B050"/>
        </patternFill>
      </fill>
    </dxf>
    <dxf>
      <font>
        <b/>
        <i val="0"/>
        <color theme="1"/>
      </font>
      <fill>
        <patternFill>
          <bgColor rgb="FFFFFF00"/>
        </patternFill>
      </fill>
    </dxf>
    <dxf>
      <font>
        <b/>
        <i val="0"/>
        <color auto="1"/>
      </font>
      <fill>
        <patternFill>
          <bgColor rgb="FFFF0000"/>
        </patternFill>
      </fill>
    </dxf>
    <dxf>
      <font>
        <b/>
        <i val="0"/>
        <color theme="1"/>
      </font>
      <fill>
        <patternFill>
          <bgColor rgb="FFFFC000"/>
        </patternFill>
      </fill>
    </dxf>
    <dxf>
      <font>
        <b/>
        <i val="0"/>
        <color theme="1"/>
      </font>
      <fill>
        <patternFill>
          <bgColor rgb="FF00B050"/>
        </patternFill>
      </fill>
    </dxf>
    <dxf>
      <font>
        <b/>
        <i val="0"/>
        <color theme="1"/>
      </font>
      <fill>
        <patternFill>
          <bgColor rgb="FFFFFF00"/>
        </patternFill>
      </fill>
    </dxf>
    <dxf>
      <font>
        <b/>
        <i val="0"/>
        <color auto="1"/>
      </font>
      <fill>
        <patternFill>
          <bgColor rgb="FFFF0000"/>
        </patternFill>
      </fill>
    </dxf>
    <dxf>
      <font>
        <b/>
        <i val="0"/>
        <color theme="1"/>
      </font>
      <fill>
        <patternFill>
          <bgColor rgb="FFFFC000"/>
        </patternFill>
      </fill>
    </dxf>
    <dxf>
      <font>
        <b/>
        <i val="0"/>
        <color theme="1"/>
      </font>
      <fill>
        <patternFill>
          <bgColor rgb="FF00B050"/>
        </patternFill>
      </fill>
    </dxf>
    <dxf>
      <font>
        <b/>
        <i val="0"/>
        <color theme="1"/>
      </font>
      <fill>
        <patternFill>
          <bgColor rgb="FFFFFF00"/>
        </patternFill>
      </fill>
    </dxf>
    <dxf>
      <font>
        <b/>
        <i val="0"/>
        <color auto="1"/>
      </font>
      <fill>
        <patternFill>
          <bgColor rgb="FFFF0000"/>
        </patternFill>
      </fill>
    </dxf>
    <dxf>
      <font>
        <b/>
        <i val="0"/>
        <color theme="1"/>
      </font>
      <fill>
        <patternFill>
          <bgColor rgb="FFFFC000"/>
        </patternFill>
      </fill>
    </dxf>
    <dxf>
      <font>
        <b/>
        <i val="0"/>
        <color theme="1"/>
      </font>
      <fill>
        <patternFill>
          <bgColor rgb="FF00B050"/>
        </patternFill>
      </fill>
    </dxf>
    <dxf>
      <font>
        <b/>
        <i val="0"/>
        <color theme="1"/>
      </font>
      <fill>
        <patternFill>
          <bgColor rgb="FFFFFF00"/>
        </patternFill>
      </fill>
    </dxf>
    <dxf>
      <font>
        <b/>
        <i val="0"/>
        <color auto="1"/>
      </font>
      <fill>
        <patternFill>
          <bgColor rgb="FFFF0000"/>
        </patternFill>
      </fill>
    </dxf>
    <dxf>
      <font>
        <b/>
        <i val="0"/>
        <color theme="1"/>
      </font>
      <fill>
        <patternFill>
          <bgColor rgb="FFFFC000"/>
        </patternFill>
      </fill>
    </dxf>
    <dxf>
      <font>
        <b/>
        <i val="0"/>
        <color theme="1"/>
      </font>
      <fill>
        <patternFill>
          <bgColor rgb="FF00B050"/>
        </patternFill>
      </fill>
    </dxf>
    <dxf>
      <font>
        <b/>
        <i val="0"/>
        <color theme="1"/>
      </font>
      <fill>
        <patternFill>
          <bgColor rgb="FFFFFF00"/>
        </patternFill>
      </fill>
    </dxf>
    <dxf>
      <font>
        <b/>
        <i val="0"/>
        <color auto="1"/>
      </font>
      <fill>
        <patternFill>
          <bgColor rgb="FFFF0000"/>
        </patternFill>
      </fill>
    </dxf>
    <dxf>
      <font>
        <b/>
        <i val="0"/>
        <color theme="1"/>
      </font>
      <fill>
        <patternFill>
          <bgColor rgb="FFFFC000"/>
        </patternFill>
      </fill>
    </dxf>
    <dxf>
      <font>
        <b/>
        <i val="0"/>
        <color theme="1"/>
      </font>
      <fill>
        <patternFill>
          <bgColor rgb="FF00B050"/>
        </patternFill>
      </fill>
    </dxf>
    <dxf>
      <font>
        <b/>
        <i val="0"/>
        <color theme="1"/>
      </font>
      <fill>
        <patternFill>
          <bgColor rgb="FFFFFF00"/>
        </patternFill>
      </fill>
    </dxf>
    <dxf>
      <font>
        <b/>
        <i val="0"/>
        <color auto="1"/>
      </font>
      <fill>
        <patternFill>
          <bgColor rgb="FFFF0000"/>
        </patternFill>
      </fill>
    </dxf>
    <dxf>
      <font>
        <b/>
        <i val="0"/>
        <color theme="1"/>
      </font>
      <fill>
        <patternFill>
          <bgColor rgb="FFFFC000"/>
        </patternFill>
      </fill>
    </dxf>
    <dxf>
      <font>
        <b/>
        <i val="0"/>
        <color theme="1"/>
      </font>
      <fill>
        <patternFill>
          <bgColor rgb="FF00B050"/>
        </patternFill>
      </fill>
    </dxf>
    <dxf>
      <font>
        <b/>
        <i val="0"/>
        <color theme="1"/>
      </font>
      <fill>
        <patternFill>
          <bgColor rgb="FFFFFF00"/>
        </patternFill>
      </fill>
    </dxf>
    <dxf>
      <font>
        <b/>
        <i val="0"/>
        <color auto="1"/>
      </font>
      <fill>
        <patternFill>
          <bgColor rgb="FFFF0000"/>
        </patternFill>
      </fill>
    </dxf>
    <dxf>
      <font>
        <b/>
        <i val="0"/>
        <color theme="1"/>
      </font>
      <fill>
        <patternFill>
          <bgColor rgb="FFFFC000"/>
        </patternFill>
      </fill>
    </dxf>
    <dxf>
      <font>
        <b/>
        <i val="0"/>
        <color theme="1"/>
      </font>
      <fill>
        <patternFill>
          <bgColor rgb="FF00B050"/>
        </patternFill>
      </fill>
    </dxf>
    <dxf>
      <font>
        <b/>
        <i val="0"/>
        <color theme="1"/>
      </font>
      <fill>
        <patternFill>
          <bgColor rgb="FFFFFF00"/>
        </patternFill>
      </fill>
    </dxf>
    <dxf>
      <font>
        <b/>
        <i val="0"/>
        <color auto="1"/>
      </font>
      <fill>
        <patternFill>
          <bgColor rgb="FFFF0000"/>
        </patternFill>
      </fill>
    </dxf>
    <dxf>
      <font>
        <b/>
        <i val="0"/>
        <color theme="1"/>
      </font>
      <fill>
        <patternFill>
          <bgColor rgb="FFFFC000"/>
        </patternFill>
      </fill>
    </dxf>
    <dxf>
      <font>
        <b/>
        <i val="0"/>
        <color theme="1"/>
      </font>
      <fill>
        <patternFill>
          <bgColor rgb="FF00B050"/>
        </patternFill>
      </fill>
    </dxf>
    <dxf>
      <font>
        <b/>
        <i val="0"/>
        <color theme="1"/>
      </font>
      <fill>
        <patternFill>
          <bgColor rgb="FFFFFF00"/>
        </patternFill>
      </fill>
    </dxf>
    <dxf>
      <font>
        <b/>
        <i val="0"/>
        <color auto="1"/>
      </font>
      <fill>
        <patternFill>
          <bgColor rgb="FFFF0000"/>
        </patternFill>
      </fill>
    </dxf>
    <dxf>
      <font>
        <b/>
        <i val="0"/>
        <color theme="1"/>
      </font>
      <fill>
        <patternFill>
          <bgColor rgb="FFFFC000"/>
        </patternFill>
      </fill>
    </dxf>
    <dxf>
      <font>
        <b/>
        <i val="0"/>
        <color theme="1"/>
      </font>
      <fill>
        <patternFill>
          <bgColor rgb="FF00B050"/>
        </patternFill>
      </fill>
    </dxf>
    <dxf>
      <font>
        <b/>
        <i val="0"/>
        <color theme="1"/>
      </font>
      <fill>
        <patternFill>
          <bgColor rgb="FFFFFF00"/>
        </patternFill>
      </fill>
    </dxf>
    <dxf>
      <font>
        <b/>
        <i val="0"/>
        <color auto="1"/>
      </font>
      <fill>
        <patternFill>
          <bgColor rgb="FFFF0000"/>
        </patternFill>
      </fill>
    </dxf>
    <dxf>
      <font>
        <b/>
        <i val="0"/>
        <color theme="1"/>
      </font>
      <fill>
        <patternFill>
          <bgColor rgb="FFFFC000"/>
        </patternFill>
      </fill>
    </dxf>
    <dxf>
      <font>
        <b/>
        <i val="0"/>
        <color theme="1"/>
      </font>
      <fill>
        <patternFill>
          <bgColor rgb="FF00B050"/>
        </patternFill>
      </fill>
    </dxf>
    <dxf>
      <font>
        <b/>
        <i val="0"/>
        <color theme="1"/>
      </font>
      <fill>
        <patternFill>
          <bgColor rgb="FFFFFF00"/>
        </patternFill>
      </fill>
    </dxf>
    <dxf>
      <font>
        <b/>
        <i val="0"/>
        <color auto="1"/>
      </font>
      <fill>
        <patternFill>
          <bgColor rgb="FFFF0000"/>
        </patternFill>
      </fill>
    </dxf>
    <dxf>
      <font>
        <b/>
        <i val="0"/>
        <color theme="1"/>
      </font>
      <fill>
        <patternFill>
          <bgColor rgb="FFFFC000"/>
        </patternFill>
      </fill>
    </dxf>
    <dxf>
      <font>
        <b/>
        <i val="0"/>
        <color theme="1"/>
      </font>
      <fill>
        <patternFill>
          <bgColor rgb="FF00B050"/>
        </patternFill>
      </fill>
    </dxf>
    <dxf>
      <font>
        <b/>
        <i val="0"/>
        <color theme="1"/>
      </font>
      <fill>
        <patternFill>
          <bgColor rgb="FFFFFF00"/>
        </patternFill>
      </fill>
    </dxf>
    <dxf>
      <font>
        <b/>
        <i val="0"/>
        <color auto="1"/>
      </font>
      <fill>
        <patternFill>
          <bgColor rgb="FFFF0000"/>
        </patternFill>
      </fill>
    </dxf>
    <dxf>
      <font>
        <b/>
        <i val="0"/>
        <color theme="1"/>
      </font>
      <fill>
        <patternFill>
          <bgColor rgb="FFFFC000"/>
        </patternFill>
      </fill>
    </dxf>
    <dxf>
      <font>
        <b/>
        <i val="0"/>
        <color theme="1"/>
      </font>
      <fill>
        <patternFill>
          <bgColor rgb="FF00B050"/>
        </patternFill>
      </fill>
    </dxf>
    <dxf>
      <font>
        <b/>
        <i val="0"/>
        <color theme="1"/>
      </font>
      <fill>
        <patternFill>
          <bgColor rgb="FFFFFF00"/>
        </patternFill>
      </fill>
    </dxf>
    <dxf>
      <font>
        <b/>
        <i val="0"/>
        <color auto="1"/>
      </font>
      <fill>
        <patternFill>
          <bgColor rgb="FFFF0000"/>
        </patternFill>
      </fill>
    </dxf>
    <dxf>
      <font>
        <b/>
        <i val="0"/>
        <color theme="1"/>
      </font>
      <fill>
        <patternFill>
          <bgColor rgb="FFFFC000"/>
        </patternFill>
      </fill>
    </dxf>
    <dxf>
      <font>
        <b/>
        <i val="0"/>
        <color theme="1"/>
      </font>
      <fill>
        <patternFill>
          <bgColor rgb="FF00B050"/>
        </patternFill>
      </fill>
    </dxf>
    <dxf>
      <font>
        <b/>
        <i val="0"/>
        <color theme="1"/>
      </font>
      <fill>
        <patternFill>
          <bgColor rgb="FFFFFF00"/>
        </patternFill>
      </fill>
    </dxf>
    <dxf>
      <fill>
        <patternFill>
          <bgColor theme="5" tint="0.79998168889431442"/>
        </patternFill>
      </fill>
    </dxf>
    <dxf>
      <font>
        <b/>
        <i val="0"/>
        <color auto="1"/>
      </font>
      <fill>
        <patternFill>
          <bgColor rgb="FFFF0000"/>
        </patternFill>
      </fill>
    </dxf>
    <dxf>
      <font>
        <b/>
        <i val="0"/>
        <color theme="1"/>
      </font>
      <fill>
        <patternFill>
          <bgColor rgb="FFFFC000"/>
        </patternFill>
      </fill>
    </dxf>
    <dxf>
      <font>
        <b/>
        <i val="0"/>
        <color theme="1"/>
      </font>
      <fill>
        <patternFill>
          <bgColor rgb="FF00B050"/>
        </patternFill>
      </fill>
    </dxf>
    <dxf>
      <font>
        <b/>
        <i val="0"/>
        <color theme="1"/>
      </font>
      <fill>
        <patternFill>
          <bgColor rgb="FFFFFF00"/>
        </patternFill>
      </fill>
    </dxf>
  </dxfs>
  <tableStyles count="0" defaultTableStyle="TableStyleMedium2" defaultPivotStyle="PivotStyleLight16"/>
  <colors>
    <mruColors>
      <color rgb="FFFFCC00"/>
      <color rgb="FFE3DE00"/>
      <color rgb="FFFF9900"/>
      <color rgb="FFFFFF00"/>
      <color rgb="FFFFFF66"/>
      <color rgb="FFFCF6F6"/>
      <color rgb="FFFF99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10</xdr:col>
      <xdr:colOff>495300</xdr:colOff>
      <xdr:row>202</xdr:row>
      <xdr:rowOff>0</xdr:rowOff>
    </xdr:from>
    <xdr:to>
      <xdr:col>10</xdr:col>
      <xdr:colOff>352425</xdr:colOff>
      <xdr:row>202</xdr:row>
      <xdr:rowOff>0</xdr:rowOff>
    </xdr:to>
    <xdr:sp macro="" textlink="">
      <xdr:nvSpPr>
        <xdr:cNvPr id="131466" name="Text Box 9">
          <a:extLst>
            <a:ext uri="{FF2B5EF4-FFF2-40B4-BE49-F238E27FC236}">
              <a16:creationId xmlns="" xmlns:a16="http://schemas.microsoft.com/office/drawing/2014/main" id="{00000000-0008-0000-0000-00008A010200}"/>
            </a:ext>
          </a:extLst>
        </xdr:cNvPr>
        <xdr:cNvSpPr txBox="1">
          <a:spLocks noChangeArrowheads="1"/>
        </xdr:cNvSpPr>
      </xdr:nvSpPr>
      <xdr:spPr bwMode="auto">
        <a:xfrm>
          <a:off x="12582525" y="84620100"/>
          <a:ext cx="0" cy="0"/>
        </a:xfrm>
        <a:prstGeom prst="rect">
          <a:avLst/>
        </a:prstGeom>
        <a:solidFill>
          <a:srgbClr val="FFFFFF"/>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12</xdr:col>
          <xdr:colOff>0</xdr:colOff>
          <xdr:row>0</xdr:row>
          <xdr:rowOff>19050</xdr:rowOff>
        </xdr:from>
        <xdr:to>
          <xdr:col>13</xdr:col>
          <xdr:colOff>0</xdr:colOff>
          <xdr:row>3</xdr:row>
          <xdr:rowOff>31750</xdr:rowOff>
        </xdr:to>
        <xdr:sp macro="" textlink="">
          <xdr:nvSpPr>
            <xdr:cNvPr id="1117" name="Object 93" hidden="1">
              <a:extLst>
                <a:ext uri="{63B3BB69-23CF-44E3-9099-C40C66FF867C}">
                  <a14:compatExt spid="_x0000_s1117"/>
                </a:ext>
                <a:ext uri="{FF2B5EF4-FFF2-40B4-BE49-F238E27FC236}">
                  <a16:creationId xmlns="" xmlns:a16="http://schemas.microsoft.com/office/drawing/2014/main" id="{00000000-0008-0000-0000-00005D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0</xdr:colOff>
      <xdr:row>0</xdr:row>
      <xdr:rowOff>381000</xdr:rowOff>
    </xdr:to>
    <xdr:sp macro="" textlink="">
      <xdr:nvSpPr>
        <xdr:cNvPr id="130129" name="Line 1">
          <a:extLst>
            <a:ext uri="{FF2B5EF4-FFF2-40B4-BE49-F238E27FC236}">
              <a16:creationId xmlns="" xmlns:a16="http://schemas.microsoft.com/office/drawing/2014/main" id="{00000000-0008-0000-0100-000051FC0100}"/>
            </a:ext>
          </a:extLst>
        </xdr:cNvPr>
        <xdr:cNvSpPr>
          <a:spLocks noChangeShapeType="1"/>
        </xdr:cNvSpPr>
      </xdr:nvSpPr>
      <xdr:spPr bwMode="auto">
        <a:xfrm flipH="1">
          <a:off x="9658350" y="0"/>
          <a:ext cx="0" cy="38100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2">
    <tabColor indexed="11"/>
    <pageSetUpPr autoPageBreaks="0" fitToPage="1"/>
  </sheetPr>
  <dimension ref="A1:Q286"/>
  <sheetViews>
    <sheetView showGridLines="0" tabSelected="1" showRuler="0" zoomScale="90" zoomScaleNormal="90" zoomScalePageLayoutView="90" workbookViewId="0">
      <selection sqref="A1:K1"/>
    </sheetView>
  </sheetViews>
  <sheetFormatPr defaultColWidth="9.1796875" defaultRowHeight="14.5" x14ac:dyDescent="0.35"/>
  <cols>
    <col min="1" max="1" width="53.81640625" style="24" customWidth="1"/>
    <col min="2" max="2" width="50" style="30" customWidth="1"/>
    <col min="3" max="3" width="21.81640625" style="3" customWidth="1"/>
    <col min="4" max="8" width="16.1796875" style="1" customWidth="1"/>
    <col min="9" max="9" width="5.453125" style="2" customWidth="1"/>
    <col min="10" max="10" width="7.81640625" style="2" customWidth="1"/>
    <col min="11" max="11" width="14.1796875" style="2" customWidth="1"/>
    <col min="12" max="12" width="0.453125" style="2" customWidth="1"/>
    <col min="13" max="13" width="22.1796875" style="42" customWidth="1"/>
  </cols>
  <sheetData>
    <row r="1" spans="1:13" ht="39" customHeight="1" x14ac:dyDescent="0.35">
      <c r="A1" s="93" t="s">
        <v>0</v>
      </c>
      <c r="B1" s="94"/>
      <c r="C1" s="94"/>
      <c r="D1" s="94"/>
      <c r="E1" s="94"/>
      <c r="F1" s="94"/>
      <c r="G1" s="94"/>
      <c r="H1" s="94"/>
      <c r="I1" s="94"/>
      <c r="J1" s="94"/>
      <c r="K1" s="95"/>
      <c r="L1" s="55"/>
      <c r="M1" s="92"/>
    </row>
    <row r="2" spans="1:13" ht="26.25" customHeight="1" x14ac:dyDescent="0.35">
      <c r="A2" s="96" t="s">
        <v>1</v>
      </c>
      <c r="B2" s="97"/>
      <c r="C2" s="97"/>
      <c r="D2" s="97"/>
      <c r="E2" s="97"/>
      <c r="F2" s="97"/>
      <c r="G2" s="97"/>
      <c r="H2" s="97"/>
      <c r="I2" s="97"/>
      <c r="J2" s="97"/>
      <c r="K2" s="98"/>
      <c r="L2" s="56"/>
      <c r="M2" s="63"/>
    </row>
    <row r="3" spans="1:13" ht="24.75" customHeight="1" x14ac:dyDescent="0.35">
      <c r="A3" s="53" t="s">
        <v>2</v>
      </c>
      <c r="B3"/>
      <c r="C3"/>
      <c r="D3"/>
      <c r="E3"/>
      <c r="F3"/>
      <c r="G3"/>
      <c r="H3"/>
      <c r="I3"/>
      <c r="J3"/>
      <c r="K3"/>
      <c r="L3" s="57"/>
      <c r="M3" s="64"/>
    </row>
    <row r="4" spans="1:13" ht="6.75" customHeight="1" x14ac:dyDescent="0.35">
      <c r="A4" s="158"/>
      <c r="B4" s="159"/>
      <c r="C4" s="159"/>
      <c r="D4" s="159"/>
      <c r="E4" s="159"/>
      <c r="F4" s="159"/>
      <c r="G4" s="159"/>
      <c r="H4" s="159"/>
      <c r="I4" s="159"/>
      <c r="J4" s="159"/>
      <c r="K4" s="159"/>
      <c r="L4" s="198"/>
      <c r="M4" s="199"/>
    </row>
    <row r="5" spans="1:13" ht="35.15" customHeight="1" x14ac:dyDescent="0.35">
      <c r="A5" s="154" t="s">
        <v>3</v>
      </c>
      <c r="B5" s="155"/>
      <c r="C5" s="178" t="s">
        <v>4</v>
      </c>
      <c r="D5" s="179"/>
      <c r="E5" s="179"/>
      <c r="F5" s="180"/>
      <c r="G5" s="178" t="s">
        <v>5</v>
      </c>
      <c r="H5" s="179"/>
      <c r="I5" s="179"/>
      <c r="J5" s="179"/>
      <c r="K5" s="179"/>
      <c r="L5" s="179"/>
      <c r="M5" s="180"/>
    </row>
    <row r="6" spans="1:13" ht="31.5" customHeight="1" x14ac:dyDescent="0.35">
      <c r="A6" s="187"/>
      <c r="B6" s="188"/>
      <c r="C6" s="210"/>
      <c r="D6" s="211"/>
      <c r="E6" s="211"/>
      <c r="F6" s="212"/>
      <c r="G6" s="210"/>
      <c r="H6" s="211"/>
      <c r="I6" s="211"/>
      <c r="J6" s="211"/>
      <c r="K6" s="211"/>
      <c r="L6" s="211"/>
      <c r="M6" s="212"/>
    </row>
    <row r="7" spans="1:13" ht="6.75" customHeight="1" x14ac:dyDescent="0.35">
      <c r="A7" s="158"/>
      <c r="B7" s="159"/>
      <c r="C7" s="159"/>
      <c r="D7" s="159"/>
      <c r="E7" s="159"/>
      <c r="F7" s="159"/>
      <c r="G7" s="159"/>
      <c r="H7" s="159"/>
      <c r="I7" s="159"/>
      <c r="J7" s="159"/>
      <c r="K7" s="159"/>
      <c r="L7" s="159"/>
      <c r="M7" s="160"/>
    </row>
    <row r="8" spans="1:13" ht="35.15" customHeight="1" x14ac:dyDescent="0.35">
      <c r="A8" s="44" t="s">
        <v>6</v>
      </c>
      <c r="B8" s="31" t="s">
        <v>7</v>
      </c>
      <c r="C8" s="154" t="s">
        <v>8</v>
      </c>
      <c r="D8" s="156"/>
      <c r="E8" s="156"/>
      <c r="F8" s="155"/>
      <c r="G8" s="154" t="s">
        <v>9</v>
      </c>
      <c r="H8" s="156"/>
      <c r="I8" s="156"/>
      <c r="J8" s="156"/>
      <c r="K8" s="156"/>
      <c r="L8" s="156"/>
      <c r="M8" s="155"/>
    </row>
    <row r="9" spans="1:13" ht="29.25" customHeight="1" x14ac:dyDescent="0.35">
      <c r="A9" s="37"/>
      <c r="B9" s="54"/>
      <c r="C9" s="196"/>
      <c r="D9" s="200"/>
      <c r="E9" s="200"/>
      <c r="F9" s="197"/>
      <c r="G9" s="196"/>
      <c r="H9" s="200"/>
      <c r="I9" s="200"/>
      <c r="J9" s="200"/>
      <c r="K9" s="200"/>
      <c r="L9" s="200"/>
      <c r="M9" s="197"/>
    </row>
    <row r="10" spans="1:13" ht="6.75" customHeight="1" x14ac:dyDescent="0.35">
      <c r="A10" s="158"/>
      <c r="B10" s="159"/>
      <c r="C10" s="159"/>
      <c r="D10" s="159"/>
      <c r="E10" s="159"/>
      <c r="F10" s="159"/>
      <c r="G10" s="159"/>
      <c r="H10" s="159"/>
      <c r="I10" s="159"/>
      <c r="J10" s="159"/>
      <c r="K10" s="159"/>
      <c r="L10" s="159"/>
      <c r="M10" s="160"/>
    </row>
    <row r="11" spans="1:13" ht="65.25" customHeight="1" x14ac:dyDescent="0.35">
      <c r="A11" s="45" t="s">
        <v>10</v>
      </c>
      <c r="B11" s="36"/>
      <c r="C11" s="154" t="s">
        <v>11</v>
      </c>
      <c r="D11" s="156"/>
      <c r="E11" s="196"/>
      <c r="F11" s="197"/>
      <c r="G11" s="46" t="s">
        <v>12</v>
      </c>
      <c r="H11" s="193"/>
      <c r="I11" s="194"/>
      <c r="J11" s="194"/>
      <c r="K11" s="194"/>
      <c r="L11" s="194"/>
      <c r="M11" s="195"/>
    </row>
    <row r="12" spans="1:13" ht="57" customHeight="1" x14ac:dyDescent="0.35">
      <c r="A12" s="45" t="s">
        <v>13</v>
      </c>
      <c r="B12" s="36"/>
      <c r="C12" s="103" t="s">
        <v>14</v>
      </c>
      <c r="D12" s="213"/>
      <c r="E12" s="196"/>
      <c r="F12" s="197"/>
      <c r="G12" s="47" t="s">
        <v>15</v>
      </c>
      <c r="H12" s="191"/>
      <c r="I12" s="191"/>
      <c r="J12" s="191"/>
      <c r="K12" s="191"/>
      <c r="L12" s="191"/>
      <c r="M12" s="192"/>
    </row>
    <row r="13" spans="1:13" ht="12" customHeight="1" x14ac:dyDescent="0.35">
      <c r="A13"/>
      <c r="B13"/>
      <c r="C13"/>
      <c r="D13"/>
      <c r="E13"/>
      <c r="F13"/>
      <c r="G13"/>
      <c r="H13"/>
      <c r="I13"/>
      <c r="J13"/>
      <c r="K13"/>
      <c r="L13"/>
      <c r="M13"/>
    </row>
    <row r="14" spans="1:13" ht="33.75" customHeight="1" x14ac:dyDescent="0.35">
      <c r="A14" s="114" t="s">
        <v>16</v>
      </c>
      <c r="B14" s="114"/>
      <c r="C14" s="114"/>
      <c r="D14" s="114"/>
      <c r="E14" s="114"/>
      <c r="F14" s="114"/>
      <c r="G14" s="114"/>
      <c r="H14" s="114"/>
      <c r="I14" s="114"/>
      <c r="J14" s="114"/>
      <c r="K14" s="114"/>
      <c r="L14" s="114"/>
      <c r="M14" s="115"/>
    </row>
    <row r="15" spans="1:13" ht="35.15" customHeight="1" x14ac:dyDescent="0.35">
      <c r="A15" s="201" t="s">
        <v>17</v>
      </c>
      <c r="B15" s="202"/>
      <c r="C15" s="203" t="str">
        <f>C269</f>
        <v/>
      </c>
      <c r="D15" s="204"/>
      <c r="E15" s="204"/>
      <c r="F15" s="204"/>
      <c r="G15" s="204"/>
      <c r="H15" s="204"/>
      <c r="I15" s="204"/>
      <c r="J15" s="204"/>
      <c r="K15" s="204"/>
      <c r="L15" s="204"/>
      <c r="M15" s="205"/>
    </row>
    <row r="16" spans="1:13" ht="35.15" customHeight="1" x14ac:dyDescent="0.35">
      <c r="A16" s="201" t="s">
        <v>18</v>
      </c>
      <c r="B16" s="202"/>
      <c r="C16" s="203" t="str">
        <f>C272</f>
        <v/>
      </c>
      <c r="D16" s="204"/>
      <c r="E16" s="204"/>
      <c r="F16" s="204"/>
      <c r="G16" s="204"/>
      <c r="H16" s="204"/>
      <c r="I16" s="204"/>
      <c r="J16" s="204"/>
      <c r="K16" s="204"/>
      <c r="L16" s="204"/>
      <c r="M16" s="205"/>
    </row>
    <row r="17" spans="1:13" ht="35.15" customHeight="1" x14ac:dyDescent="0.35">
      <c r="A17" s="201" t="s">
        <v>19</v>
      </c>
      <c r="B17" s="202"/>
      <c r="C17" s="203" t="str">
        <f>C275</f>
        <v/>
      </c>
      <c r="D17" s="204"/>
      <c r="E17" s="204"/>
      <c r="F17" s="204"/>
      <c r="G17" s="204"/>
      <c r="H17" s="204"/>
      <c r="I17" s="204"/>
      <c r="J17" s="204"/>
      <c r="K17" s="204"/>
      <c r="L17" s="204"/>
      <c r="M17" s="205"/>
    </row>
    <row r="18" spans="1:13" ht="33.75" customHeight="1" thickBot="1" x14ac:dyDescent="0.4">
      <c r="A18" s="114" t="s">
        <v>20</v>
      </c>
      <c r="B18" s="114"/>
      <c r="C18" s="67"/>
      <c r="D18" s="67"/>
      <c r="E18" s="67"/>
      <c r="F18" s="67"/>
      <c r="G18" s="67"/>
      <c r="H18" s="67"/>
      <c r="I18" s="67"/>
      <c r="J18" s="67"/>
      <c r="K18" s="67"/>
      <c r="L18" s="66"/>
      <c r="M18" s="68" t="s">
        <v>21</v>
      </c>
    </row>
    <row r="19" spans="1:13" ht="35.15" customHeight="1" thickTop="1" thickBot="1" x14ac:dyDescent="0.4">
      <c r="A19" s="154" t="s">
        <v>22</v>
      </c>
      <c r="B19" s="155"/>
      <c r="C19" s="65" t="str">
        <f>M41</f>
        <v/>
      </c>
      <c r="D19" s="154" t="s">
        <v>288</v>
      </c>
      <c r="E19" s="156"/>
      <c r="F19" s="156"/>
      <c r="G19" s="156"/>
      <c r="H19" s="156"/>
      <c r="I19" s="156"/>
      <c r="J19" s="156"/>
      <c r="K19" s="155"/>
      <c r="L19" s="33" t="str">
        <f>M190</f>
        <v/>
      </c>
      <c r="M19" s="65" t="str">
        <f>M164</f>
        <v/>
      </c>
    </row>
    <row r="20" spans="1:13" ht="35.15" customHeight="1" thickTop="1" x14ac:dyDescent="0.35">
      <c r="A20" s="154" t="s">
        <v>23</v>
      </c>
      <c r="B20" s="155"/>
      <c r="C20" s="65" t="str">
        <f>M55</f>
        <v/>
      </c>
      <c r="D20" s="154" t="s">
        <v>24</v>
      </c>
      <c r="E20" s="156"/>
      <c r="F20" s="156"/>
      <c r="G20" s="156"/>
      <c r="H20" s="156"/>
      <c r="I20" s="156"/>
      <c r="J20" s="156"/>
      <c r="K20" s="155"/>
      <c r="L20" s="33">
        <f>M191</f>
        <v>0</v>
      </c>
      <c r="M20" s="65" t="str">
        <f>M179</f>
        <v/>
      </c>
    </row>
    <row r="21" spans="1:13" ht="35.15" customHeight="1" x14ac:dyDescent="0.35">
      <c r="A21" s="154" t="s">
        <v>25</v>
      </c>
      <c r="B21" s="155"/>
      <c r="C21" s="65" t="str">
        <f>M69</f>
        <v/>
      </c>
      <c r="D21" s="154" t="s">
        <v>26</v>
      </c>
      <c r="E21" s="156"/>
      <c r="F21" s="156"/>
      <c r="G21" s="156"/>
      <c r="H21" s="156"/>
      <c r="I21" s="156"/>
      <c r="J21" s="156"/>
      <c r="K21" s="155"/>
      <c r="L21" s="31"/>
      <c r="M21" s="65" t="str">
        <f>M190</f>
        <v/>
      </c>
    </row>
    <row r="22" spans="1:13" ht="35.15" customHeight="1" x14ac:dyDescent="0.35">
      <c r="A22" s="154" t="s">
        <v>27</v>
      </c>
      <c r="B22" s="155"/>
      <c r="C22" s="65" t="str">
        <f>M77</f>
        <v/>
      </c>
      <c r="D22" s="154" t="s">
        <v>28</v>
      </c>
      <c r="E22" s="156"/>
      <c r="F22" s="156"/>
      <c r="G22" s="156"/>
      <c r="H22" s="156"/>
      <c r="I22" s="156"/>
      <c r="J22" s="156"/>
      <c r="K22" s="155"/>
      <c r="L22" s="31"/>
      <c r="M22" s="65" t="str">
        <f>M202</f>
        <v/>
      </c>
    </row>
    <row r="23" spans="1:13" ht="35.15" customHeight="1" x14ac:dyDescent="0.35">
      <c r="A23" s="154" t="s">
        <v>29</v>
      </c>
      <c r="B23" s="155"/>
      <c r="C23" s="65" t="str">
        <f>M90</f>
        <v/>
      </c>
      <c r="D23" s="154" t="s">
        <v>289</v>
      </c>
      <c r="E23" s="156"/>
      <c r="F23" s="156"/>
      <c r="G23" s="156"/>
      <c r="H23" s="156"/>
      <c r="I23" s="156"/>
      <c r="J23" s="156"/>
      <c r="K23" s="155"/>
      <c r="L23" s="31"/>
      <c r="M23" s="65" t="str">
        <f>M213</f>
        <v/>
      </c>
    </row>
    <row r="24" spans="1:13" ht="35.15" customHeight="1" x14ac:dyDescent="0.35">
      <c r="A24" s="154" t="s">
        <v>31</v>
      </c>
      <c r="B24" s="155"/>
      <c r="C24" s="65" t="str">
        <f>M108</f>
        <v/>
      </c>
      <c r="D24" s="154" t="s">
        <v>30</v>
      </c>
      <c r="E24" s="156"/>
      <c r="F24" s="156"/>
      <c r="G24" s="156"/>
      <c r="H24" s="156"/>
      <c r="I24" s="156"/>
      <c r="J24" s="156"/>
      <c r="K24" s="155"/>
      <c r="L24" s="31"/>
      <c r="M24" s="65" t="str">
        <f>M216</f>
        <v/>
      </c>
    </row>
    <row r="25" spans="1:13" ht="35.15" customHeight="1" x14ac:dyDescent="0.35">
      <c r="A25" s="154" t="s">
        <v>33</v>
      </c>
      <c r="B25" s="155"/>
      <c r="C25" s="65" t="str">
        <f>M124</f>
        <v/>
      </c>
      <c r="D25" s="154" t="s">
        <v>32</v>
      </c>
      <c r="E25" s="156"/>
      <c r="F25" s="156"/>
      <c r="G25" s="156"/>
      <c r="H25" s="156"/>
      <c r="I25" s="156"/>
      <c r="J25" s="156"/>
      <c r="K25" s="155"/>
      <c r="L25" s="31"/>
      <c r="M25" s="65" t="str">
        <f>M224</f>
        <v/>
      </c>
    </row>
    <row r="26" spans="1:13" ht="35.15" customHeight="1" x14ac:dyDescent="0.35">
      <c r="A26" s="154" t="s">
        <v>291</v>
      </c>
      <c r="B26" s="155"/>
      <c r="C26" s="65" t="str">
        <f>M130</f>
        <v/>
      </c>
      <c r="D26" s="154" t="s">
        <v>34</v>
      </c>
      <c r="E26" s="156"/>
      <c r="F26" s="156"/>
      <c r="G26" s="156"/>
      <c r="H26" s="156"/>
      <c r="I26" s="156"/>
      <c r="J26" s="156"/>
      <c r="K26" s="155"/>
      <c r="L26" s="83"/>
      <c r="M26" s="65" t="str">
        <f>M231</f>
        <v/>
      </c>
    </row>
    <row r="27" spans="1:13" ht="35.15" customHeight="1" x14ac:dyDescent="0.35">
      <c r="A27" s="154" t="s">
        <v>35</v>
      </c>
      <c r="B27" s="155"/>
      <c r="C27" s="65" t="str">
        <f>M142</f>
        <v/>
      </c>
      <c r="D27" s="154" t="s">
        <v>36</v>
      </c>
      <c r="E27" s="156"/>
      <c r="F27" s="156"/>
      <c r="G27" s="156"/>
      <c r="H27" s="156"/>
      <c r="I27" s="156"/>
      <c r="J27" s="156"/>
      <c r="K27" s="155"/>
      <c r="L27" s="83"/>
      <c r="M27" s="65" t="str">
        <f>M240</f>
        <v/>
      </c>
    </row>
    <row r="28" spans="1:13" ht="35.15" customHeight="1" x14ac:dyDescent="0.35">
      <c r="A28" s="154" t="s">
        <v>290</v>
      </c>
      <c r="B28" s="155"/>
      <c r="C28" s="65" t="str">
        <f>M150</f>
        <v/>
      </c>
      <c r="D28" s="154" t="s">
        <v>37</v>
      </c>
      <c r="E28" s="156"/>
      <c r="F28" s="156"/>
      <c r="G28" s="156"/>
      <c r="H28" s="156"/>
      <c r="I28" s="156"/>
      <c r="J28" s="156"/>
      <c r="K28" s="155"/>
      <c r="L28" s="83"/>
      <c r="M28" s="65" t="str">
        <f>M249</f>
        <v/>
      </c>
    </row>
    <row r="29" spans="1:13" ht="35.15" customHeight="1" x14ac:dyDescent="0.35">
      <c r="A29" s="154" t="s">
        <v>38</v>
      </c>
      <c r="B29" s="155"/>
      <c r="C29" s="65" t="str">
        <f>M159</f>
        <v/>
      </c>
      <c r="D29" s="154" t="s">
        <v>39</v>
      </c>
      <c r="E29" s="156"/>
      <c r="F29" s="156"/>
      <c r="G29" s="156"/>
      <c r="H29" s="156"/>
      <c r="I29" s="156"/>
      <c r="J29" s="156"/>
      <c r="K29" s="155"/>
      <c r="L29" s="31"/>
      <c r="M29" s="65" t="str">
        <f>M265</f>
        <v/>
      </c>
    </row>
    <row r="30" spans="1:13" ht="35.15" customHeight="1" x14ac:dyDescent="0.35"/>
    <row r="31" spans="1:13" ht="12" customHeight="1" x14ac:dyDescent="0.35">
      <c r="A31"/>
      <c r="B31"/>
      <c r="C31"/>
      <c r="D31"/>
      <c r="E31"/>
      <c r="F31"/>
      <c r="G31"/>
      <c r="H31"/>
      <c r="I31"/>
      <c r="J31"/>
      <c r="K31"/>
      <c r="L31"/>
      <c r="M31"/>
    </row>
    <row r="32" spans="1:13" ht="45" customHeight="1" x14ac:dyDescent="0.35">
      <c r="A32" s="25" t="s">
        <v>40</v>
      </c>
      <c r="B32" s="129" t="s">
        <v>41</v>
      </c>
      <c r="C32" s="130"/>
      <c r="D32" s="130"/>
      <c r="E32" s="130"/>
      <c r="F32" s="130"/>
      <c r="G32" s="130"/>
      <c r="H32" s="130"/>
      <c r="I32" s="130"/>
      <c r="J32" s="130"/>
      <c r="K32" s="130"/>
      <c r="L32" s="130"/>
      <c r="M32" s="131"/>
    </row>
    <row r="33" spans="1:13" ht="30" customHeight="1" x14ac:dyDescent="0.35">
      <c r="A33" s="124" t="s">
        <v>42</v>
      </c>
      <c r="B33" s="125"/>
      <c r="C33" s="116" t="str">
        <f>M41</f>
        <v/>
      </c>
      <c r="D33" s="117"/>
      <c r="E33" s="117"/>
      <c r="F33" s="117"/>
      <c r="G33" s="117"/>
      <c r="H33" s="117"/>
      <c r="I33" s="117"/>
      <c r="J33" s="117"/>
      <c r="K33" s="117"/>
      <c r="L33" s="117"/>
      <c r="M33" s="118"/>
    </row>
    <row r="34" spans="1:13" ht="79" customHeight="1" x14ac:dyDescent="0.35">
      <c r="A34" s="154" t="s">
        <v>43</v>
      </c>
      <c r="B34" s="155"/>
      <c r="C34" s="181"/>
      <c r="D34" s="182"/>
      <c r="E34" s="182"/>
      <c r="F34" s="182"/>
      <c r="G34" s="182"/>
      <c r="H34" s="182"/>
      <c r="I34" s="182"/>
      <c r="J34" s="182"/>
      <c r="K34" s="182"/>
      <c r="L34" s="182"/>
      <c r="M34" s="183"/>
    </row>
    <row r="35" spans="1:13" ht="30" customHeight="1" x14ac:dyDescent="0.35">
      <c r="A35" s="154" t="s">
        <v>44</v>
      </c>
      <c r="B35" s="155"/>
      <c r="C35" s="35" t="s">
        <v>45</v>
      </c>
      <c r="D35" s="119"/>
      <c r="E35" s="120"/>
      <c r="F35" s="120"/>
      <c r="G35" s="120"/>
      <c r="H35" s="121"/>
      <c r="I35" s="99">
        <f>COUNTIF(D35:H35,"Y")</f>
        <v>0</v>
      </c>
      <c r="J35" s="100"/>
      <c r="K35" s="99">
        <f>COUNTIF(D35:H35,"Y")+COUNTIF(D35:H35,"N")</f>
        <v>0</v>
      </c>
      <c r="L35" s="100"/>
      <c r="M35" s="32" t="str">
        <f>IFERROR(ROUND(I35/K35,2),"")</f>
        <v/>
      </c>
    </row>
    <row r="36" spans="1:13" ht="79" customHeight="1" x14ac:dyDescent="0.35">
      <c r="A36" s="154" t="s">
        <v>46</v>
      </c>
      <c r="B36" s="155"/>
      <c r="C36" s="181"/>
      <c r="D36" s="182"/>
      <c r="E36" s="182"/>
      <c r="F36" s="182"/>
      <c r="G36" s="182"/>
      <c r="H36" s="182"/>
      <c r="I36" s="182"/>
      <c r="J36" s="182"/>
      <c r="K36" s="182"/>
      <c r="L36" s="182"/>
      <c r="M36" s="183"/>
    </row>
    <row r="37" spans="1:13" ht="30" customHeight="1" x14ac:dyDescent="0.45">
      <c r="A37" s="189" t="s">
        <v>47</v>
      </c>
      <c r="B37" s="190"/>
      <c r="C37" s="35" t="s">
        <v>45</v>
      </c>
      <c r="D37" s="119"/>
      <c r="E37" s="120"/>
      <c r="F37" s="120"/>
      <c r="G37" s="120"/>
      <c r="H37" s="121"/>
      <c r="I37" s="99">
        <f>COUNTIF(D37:H37,"Y")</f>
        <v>0</v>
      </c>
      <c r="J37" s="100"/>
      <c r="K37" s="99">
        <f>COUNTIF(D37:H37,"Y")+COUNTIF(D37:H37,"N")</f>
        <v>0</v>
      </c>
      <c r="L37" s="100"/>
      <c r="M37" s="32" t="str">
        <f>IFERROR(ROUND(I37/K37,2),"")</f>
        <v/>
      </c>
    </row>
    <row r="38" spans="1:13" ht="79" customHeight="1" x14ac:dyDescent="0.35">
      <c r="A38" s="154" t="s">
        <v>46</v>
      </c>
      <c r="B38" s="155"/>
      <c r="C38" s="181"/>
      <c r="D38" s="182"/>
      <c r="E38" s="182"/>
      <c r="F38" s="182"/>
      <c r="G38" s="182"/>
      <c r="H38" s="182"/>
      <c r="I38" s="182"/>
      <c r="J38" s="182"/>
      <c r="K38" s="182"/>
      <c r="L38" s="182"/>
      <c r="M38" s="183"/>
    </row>
    <row r="39" spans="1:13" ht="30" customHeight="1" x14ac:dyDescent="0.45">
      <c r="A39" s="189" t="s">
        <v>48</v>
      </c>
      <c r="B39" s="190"/>
      <c r="C39" s="35" t="s">
        <v>45</v>
      </c>
      <c r="D39" s="119"/>
      <c r="E39" s="120"/>
      <c r="F39" s="120"/>
      <c r="G39" s="120"/>
      <c r="H39" s="121"/>
      <c r="I39" s="99">
        <f>COUNTIF(D39:H39,"Y")</f>
        <v>0</v>
      </c>
      <c r="J39" s="100"/>
      <c r="K39" s="99">
        <f>COUNTIF(D39:H39,"Y")+COUNTIF(D39:H39,"N")</f>
        <v>0</v>
      </c>
      <c r="L39" s="100"/>
      <c r="M39" s="32" t="str">
        <f>IFERROR(ROUND(I39/K39,2),"")</f>
        <v/>
      </c>
    </row>
    <row r="40" spans="1:13" ht="79" customHeight="1" thickBot="1" x14ac:dyDescent="0.4">
      <c r="A40" s="154" t="s">
        <v>46</v>
      </c>
      <c r="B40" s="155"/>
      <c r="C40" s="181"/>
      <c r="D40" s="182"/>
      <c r="E40" s="182"/>
      <c r="F40" s="182"/>
      <c r="G40" s="182"/>
      <c r="H40" s="182"/>
      <c r="I40" s="182"/>
      <c r="J40" s="182"/>
      <c r="K40" s="182"/>
      <c r="L40" s="182"/>
      <c r="M40" s="209"/>
    </row>
    <row r="41" spans="1:13" ht="30" customHeight="1" thickTop="1" x14ac:dyDescent="0.35">
      <c r="A41" s="175" t="s">
        <v>49</v>
      </c>
      <c r="B41" s="176"/>
      <c r="C41" s="176"/>
      <c r="D41" s="176"/>
      <c r="E41" s="176"/>
      <c r="F41" s="176"/>
      <c r="G41" s="176"/>
      <c r="H41" s="177"/>
      <c r="I41" s="166">
        <f>SUM(I35,I37,I39)</f>
        <v>0</v>
      </c>
      <c r="J41" s="167"/>
      <c r="K41" s="166">
        <f>SUM(K35,K37,K39)</f>
        <v>0</v>
      </c>
      <c r="L41" s="167"/>
      <c r="M41" s="33" t="str">
        <f>IFERROR(ROUND(I41/K41,2),"")</f>
        <v/>
      </c>
    </row>
    <row r="42" spans="1:13" ht="9.75" customHeight="1" x14ac:dyDescent="0.35">
      <c r="A42"/>
      <c r="B42"/>
      <c r="C42"/>
      <c r="D42"/>
      <c r="E42"/>
      <c r="F42"/>
      <c r="G42"/>
      <c r="H42"/>
      <c r="I42"/>
      <c r="J42"/>
      <c r="K42"/>
      <c r="L42"/>
      <c r="M42"/>
    </row>
    <row r="43" spans="1:13" ht="6.75" customHeight="1" x14ac:dyDescent="0.35">
      <c r="A43" s="158"/>
      <c r="B43" s="159"/>
      <c r="C43" s="159"/>
      <c r="D43" s="159"/>
      <c r="E43" s="159"/>
      <c r="F43" s="159"/>
      <c r="G43" s="159"/>
      <c r="H43" s="159"/>
      <c r="I43" s="159"/>
      <c r="J43" s="159"/>
      <c r="K43" s="159"/>
      <c r="L43" s="159"/>
      <c r="M43" s="160"/>
    </row>
    <row r="44" spans="1:13" ht="45" customHeight="1" x14ac:dyDescent="0.35">
      <c r="A44" s="25" t="s">
        <v>50</v>
      </c>
      <c r="B44" s="129" t="s">
        <v>51</v>
      </c>
      <c r="C44" s="130"/>
      <c r="D44" s="130"/>
      <c r="E44" s="130"/>
      <c r="F44" s="130"/>
      <c r="G44" s="130"/>
      <c r="H44" s="130"/>
      <c r="I44" s="130"/>
      <c r="J44" s="130"/>
      <c r="K44" s="130"/>
      <c r="L44" s="130"/>
      <c r="M44" s="131"/>
    </row>
    <row r="45" spans="1:13" ht="30" customHeight="1" x14ac:dyDescent="0.35">
      <c r="A45" s="124" t="s">
        <v>52</v>
      </c>
      <c r="B45" s="125"/>
      <c r="C45" s="116" t="str">
        <f>M55</f>
        <v/>
      </c>
      <c r="D45" s="117"/>
      <c r="E45" s="117"/>
      <c r="F45" s="117"/>
      <c r="G45" s="117"/>
      <c r="H45" s="117"/>
      <c r="I45" s="117"/>
      <c r="J45" s="117"/>
      <c r="K45" s="117"/>
      <c r="L45" s="117"/>
      <c r="M45" s="118"/>
    </row>
    <row r="46" spans="1:13" ht="30" customHeight="1" x14ac:dyDescent="0.35">
      <c r="A46" s="103" t="s">
        <v>53</v>
      </c>
      <c r="B46" s="104"/>
      <c r="C46" s="184"/>
      <c r="D46" s="185"/>
      <c r="E46" s="185"/>
      <c r="F46" s="185"/>
      <c r="G46" s="185"/>
      <c r="H46" s="185"/>
      <c r="I46" s="185"/>
      <c r="J46" s="185"/>
      <c r="K46" s="185"/>
      <c r="L46" s="185"/>
      <c r="M46" s="186"/>
    </row>
    <row r="47" spans="1:13" ht="30" customHeight="1" x14ac:dyDescent="0.35">
      <c r="A47" s="103" t="s">
        <v>54</v>
      </c>
      <c r="B47" s="104"/>
      <c r="C47" s="161" t="str">
        <f>IF(AuditDate=0,"Please Enter Today's Date at the top of this form to aid calculations",IFERROR(IF(AND(AuditDate&gt;0,C46&gt;0),AuditDate-C46,""),"Please enter a valid date above."))</f>
        <v>Please Enter Today's Date at the top of this form to aid calculations</v>
      </c>
      <c r="D47" s="162"/>
      <c r="E47" s="162"/>
      <c r="F47" s="162"/>
      <c r="G47" s="162"/>
      <c r="H47" s="162"/>
      <c r="I47" s="162"/>
      <c r="J47" s="162"/>
      <c r="K47" s="162"/>
      <c r="L47" s="162"/>
      <c r="M47" s="163"/>
    </row>
    <row r="48" spans="1:13" ht="30" customHeight="1" x14ac:dyDescent="0.35">
      <c r="A48" s="103" t="s">
        <v>55</v>
      </c>
      <c r="B48" s="104"/>
      <c r="C48" s="184"/>
      <c r="D48" s="185"/>
      <c r="E48" s="185"/>
      <c r="F48" s="185"/>
      <c r="G48" s="185"/>
      <c r="H48" s="185"/>
      <c r="I48" s="185"/>
      <c r="J48" s="185"/>
      <c r="K48" s="185"/>
      <c r="L48" s="185"/>
      <c r="M48" s="186"/>
    </row>
    <row r="49" spans="1:13" ht="30" customHeight="1" x14ac:dyDescent="0.35">
      <c r="A49" s="103" t="s">
        <v>56</v>
      </c>
      <c r="B49" s="104"/>
      <c r="C49" s="161" t="str">
        <f>IF(AuditDate=0,"Please Enter Today's Date at the top of this form to aid calculations",IFERROR(IF(AND(AuditDate&gt;0,C48&gt;0),AuditDate-C48,""),"Please enter a valid date above."))</f>
        <v>Please Enter Today's Date at the top of this form to aid calculations</v>
      </c>
      <c r="D49" s="162"/>
      <c r="E49" s="162"/>
      <c r="F49" s="162"/>
      <c r="G49" s="162"/>
      <c r="H49" s="162"/>
      <c r="I49" s="162"/>
      <c r="J49" s="162"/>
      <c r="K49" s="162"/>
      <c r="L49" s="162"/>
      <c r="M49" s="163"/>
    </row>
    <row r="50" spans="1:13" ht="30" customHeight="1" x14ac:dyDescent="0.35">
      <c r="A50" s="103" t="s">
        <v>57</v>
      </c>
      <c r="B50" s="104"/>
      <c r="C50" s="206"/>
      <c r="D50" s="207"/>
      <c r="E50" s="207"/>
      <c r="F50" s="207"/>
      <c r="G50" s="207"/>
      <c r="H50" s="207"/>
      <c r="I50" s="207"/>
      <c r="J50" s="207"/>
      <c r="K50" s="207"/>
      <c r="L50" s="207"/>
      <c r="M50" s="208"/>
    </row>
    <row r="51" spans="1:13" ht="30" customHeight="1" x14ac:dyDescent="0.35">
      <c r="A51" s="103" t="s">
        <v>58</v>
      </c>
      <c r="B51" s="104"/>
      <c r="C51" s="35" t="s">
        <v>59</v>
      </c>
      <c r="D51" s="119"/>
      <c r="E51" s="120"/>
      <c r="F51" s="120"/>
      <c r="G51" s="120"/>
      <c r="H51" s="121"/>
      <c r="I51" s="99">
        <f t="shared" ref="I51:I53" si="0">COUNTIF(D51:H51,"Y")</f>
        <v>0</v>
      </c>
      <c r="J51" s="100"/>
      <c r="K51" s="99">
        <f t="shared" ref="K51:K53" si="1">COUNTIF(D51:H51,"Y")+COUNTIF(D51:H51,"N")</f>
        <v>0</v>
      </c>
      <c r="L51" s="100"/>
      <c r="M51" s="32" t="str">
        <f>IFERROR(ROUND(I51/K51,2),"")</f>
        <v/>
      </c>
    </row>
    <row r="52" spans="1:13" ht="30" customHeight="1" x14ac:dyDescent="0.35">
      <c r="A52" s="103" t="s">
        <v>60</v>
      </c>
      <c r="B52" s="104"/>
      <c r="C52" s="35" t="s">
        <v>61</v>
      </c>
      <c r="D52" s="119"/>
      <c r="E52" s="120"/>
      <c r="F52" s="120"/>
      <c r="G52" s="120"/>
      <c r="H52" s="121"/>
      <c r="I52" s="99">
        <f t="shared" si="0"/>
        <v>0</v>
      </c>
      <c r="J52" s="100"/>
      <c r="K52" s="99">
        <f t="shared" si="1"/>
        <v>0</v>
      </c>
      <c r="L52" s="100"/>
      <c r="M52" s="32" t="str">
        <f>IFERROR(ROUND(I52/K52,2),"")</f>
        <v/>
      </c>
    </row>
    <row r="53" spans="1:13" ht="30" customHeight="1" x14ac:dyDescent="0.35">
      <c r="A53" s="103" t="s">
        <v>62</v>
      </c>
      <c r="B53" s="104"/>
      <c r="C53" s="35" t="s">
        <v>61</v>
      </c>
      <c r="D53" s="119"/>
      <c r="E53" s="120"/>
      <c r="F53" s="120"/>
      <c r="G53" s="120"/>
      <c r="H53" s="121"/>
      <c r="I53" s="99">
        <f t="shared" si="0"/>
        <v>0</v>
      </c>
      <c r="J53" s="100"/>
      <c r="K53" s="99">
        <f t="shared" si="1"/>
        <v>0</v>
      </c>
      <c r="L53" s="100"/>
      <c r="M53" s="32" t="str">
        <f>IFERROR(ROUND(I53/K53,2),"")</f>
        <v/>
      </c>
    </row>
    <row r="54" spans="1:13" ht="45" customHeight="1" thickBot="1" x14ac:dyDescent="0.4">
      <c r="A54" s="103" t="s">
        <v>63</v>
      </c>
      <c r="B54" s="104"/>
      <c r="C54" s="35" t="s">
        <v>59</v>
      </c>
      <c r="D54" s="119"/>
      <c r="E54" s="120"/>
      <c r="F54" s="120"/>
      <c r="G54" s="120"/>
      <c r="H54" s="121"/>
      <c r="I54" s="101">
        <f>COUNTIF(D54:H54,"Y")</f>
        <v>0</v>
      </c>
      <c r="J54" s="102"/>
      <c r="K54" s="101">
        <f>COUNTIF(D54:H54,"Y")+COUNTIF(D54:H54,"N")</f>
        <v>0</v>
      </c>
      <c r="L54" s="102"/>
      <c r="M54" s="32" t="str">
        <f>IFERROR(ROUND(I54/K54,2),"")</f>
        <v/>
      </c>
    </row>
    <row r="55" spans="1:13" ht="30" customHeight="1" thickTop="1" x14ac:dyDescent="0.35">
      <c r="A55" s="217" t="s">
        <v>49</v>
      </c>
      <c r="B55" s="218"/>
      <c r="C55" s="218"/>
      <c r="D55" s="218"/>
      <c r="E55" s="218"/>
      <c r="F55" s="218"/>
      <c r="G55" s="218"/>
      <c r="H55" s="219"/>
      <c r="I55" s="166">
        <f>SUM(I51:J54)</f>
        <v>0</v>
      </c>
      <c r="J55" s="167"/>
      <c r="K55" s="166">
        <f>SUM(K51:L54)</f>
        <v>0</v>
      </c>
      <c r="L55" s="167"/>
      <c r="M55" s="33" t="str">
        <f>IFERROR(ROUND(I55/K55,2),"")</f>
        <v/>
      </c>
    </row>
    <row r="56" spans="1:13" ht="21" customHeight="1" x14ac:dyDescent="0.35">
      <c r="A56" s="157"/>
      <c r="B56" s="157"/>
      <c r="C56" s="157"/>
      <c r="D56" s="157"/>
      <c r="E56" s="157"/>
      <c r="F56" s="157"/>
      <c r="G56" s="157"/>
      <c r="H56" s="157"/>
      <c r="I56" s="157"/>
      <c r="J56" s="157"/>
      <c r="K56" s="157"/>
      <c r="L56" s="157"/>
      <c r="M56" s="157"/>
    </row>
    <row r="57" spans="1:13" ht="30" customHeight="1" x14ac:dyDescent="0.35">
      <c r="A57" s="113" t="s">
        <v>64</v>
      </c>
      <c r="B57" s="114"/>
      <c r="C57" s="114"/>
      <c r="D57" s="114"/>
      <c r="E57" s="114"/>
      <c r="F57" s="114"/>
      <c r="G57" s="114"/>
      <c r="H57" s="114"/>
      <c r="I57" s="114"/>
      <c r="J57" s="114"/>
      <c r="K57" s="114"/>
      <c r="L57" s="114"/>
      <c r="M57" s="115"/>
    </row>
    <row r="58" spans="1:13" ht="45" customHeight="1" x14ac:dyDescent="0.35">
      <c r="A58" s="25" t="s">
        <v>65</v>
      </c>
      <c r="B58" s="129" t="s">
        <v>66</v>
      </c>
      <c r="C58" s="130"/>
      <c r="D58" s="130"/>
      <c r="E58" s="130"/>
      <c r="F58" s="130"/>
      <c r="G58" s="130"/>
      <c r="H58" s="130"/>
      <c r="I58" s="130"/>
      <c r="J58" s="130"/>
      <c r="K58" s="130"/>
      <c r="L58" s="130"/>
      <c r="M58" s="131"/>
    </row>
    <row r="59" spans="1:13" ht="70" customHeight="1" x14ac:dyDescent="0.35">
      <c r="A59" s="216" t="s">
        <v>67</v>
      </c>
      <c r="B59" s="133"/>
      <c r="C59" s="133"/>
      <c r="D59" s="133"/>
      <c r="E59" s="133"/>
      <c r="F59" s="133"/>
      <c r="G59" s="133"/>
      <c r="H59" s="133"/>
      <c r="I59" s="133"/>
      <c r="J59" s="133"/>
      <c r="K59" s="133"/>
      <c r="L59" s="133"/>
      <c r="M59" s="134"/>
    </row>
    <row r="60" spans="1:13" ht="30" customHeight="1" x14ac:dyDescent="0.35">
      <c r="A60" s="124" t="s">
        <v>52</v>
      </c>
      <c r="B60" s="125"/>
      <c r="C60" s="116" t="str">
        <f>M69</f>
        <v/>
      </c>
      <c r="D60" s="117"/>
      <c r="E60" s="117"/>
      <c r="F60" s="117"/>
      <c r="G60" s="117"/>
      <c r="H60" s="117"/>
      <c r="I60" s="117"/>
      <c r="J60" s="117"/>
      <c r="K60" s="117"/>
      <c r="L60" s="117"/>
      <c r="M60" s="118"/>
    </row>
    <row r="61" spans="1:13" ht="30" customHeight="1" x14ac:dyDescent="0.35">
      <c r="A61" s="103" t="s">
        <v>68</v>
      </c>
      <c r="B61" s="104"/>
      <c r="C61" s="35" t="s">
        <v>45</v>
      </c>
      <c r="D61" s="119"/>
      <c r="E61" s="120"/>
      <c r="F61" s="120"/>
      <c r="G61" s="120"/>
      <c r="H61" s="121"/>
      <c r="I61" s="99">
        <f t="shared" ref="I61:I68" si="2">COUNTIF(D61:H61,"Y")</f>
        <v>0</v>
      </c>
      <c r="J61" s="100"/>
      <c r="K61" s="99">
        <f t="shared" ref="K61:K68" si="3">COUNTIF(D61:H61,"Y")+COUNTIF(D61:H61,"N")</f>
        <v>0</v>
      </c>
      <c r="L61" s="100"/>
      <c r="M61" s="32" t="str">
        <f t="shared" ref="M61:M69" si="4">IFERROR(ROUND(I61/K61,2),"")</f>
        <v/>
      </c>
    </row>
    <row r="62" spans="1:13" ht="30" customHeight="1" x14ac:dyDescent="0.35">
      <c r="A62" s="103" t="s">
        <v>69</v>
      </c>
      <c r="B62" s="104"/>
      <c r="C62" s="35" t="s">
        <v>45</v>
      </c>
      <c r="D62" s="119"/>
      <c r="E62" s="120"/>
      <c r="F62" s="120"/>
      <c r="G62" s="120"/>
      <c r="H62" s="121"/>
      <c r="I62" s="99">
        <f t="shared" si="2"/>
        <v>0</v>
      </c>
      <c r="J62" s="100"/>
      <c r="K62" s="99">
        <f t="shared" si="3"/>
        <v>0</v>
      </c>
      <c r="L62" s="100"/>
      <c r="M62" s="32" t="str">
        <f t="shared" si="4"/>
        <v/>
      </c>
    </row>
    <row r="63" spans="1:13" ht="30" customHeight="1" x14ac:dyDescent="0.35">
      <c r="A63" s="103" t="s">
        <v>70</v>
      </c>
      <c r="B63" s="104"/>
      <c r="C63" s="35" t="s">
        <v>45</v>
      </c>
      <c r="D63" s="119"/>
      <c r="E63" s="120"/>
      <c r="F63" s="120"/>
      <c r="G63" s="120"/>
      <c r="H63" s="121"/>
      <c r="I63" s="99">
        <f t="shared" si="2"/>
        <v>0</v>
      </c>
      <c r="J63" s="100"/>
      <c r="K63" s="99">
        <f t="shared" si="3"/>
        <v>0</v>
      </c>
      <c r="L63" s="100"/>
      <c r="M63" s="32" t="str">
        <f t="shared" si="4"/>
        <v/>
      </c>
    </row>
    <row r="64" spans="1:13" ht="30" customHeight="1" x14ac:dyDescent="0.35">
      <c r="A64" s="103" t="s">
        <v>71</v>
      </c>
      <c r="B64" s="104"/>
      <c r="C64" s="35" t="s">
        <v>59</v>
      </c>
      <c r="D64" s="119"/>
      <c r="E64" s="120"/>
      <c r="F64" s="120"/>
      <c r="G64" s="120"/>
      <c r="H64" s="121"/>
      <c r="I64" s="99">
        <f t="shared" si="2"/>
        <v>0</v>
      </c>
      <c r="J64" s="100"/>
      <c r="K64" s="99">
        <f t="shared" si="3"/>
        <v>0</v>
      </c>
      <c r="L64" s="100"/>
      <c r="M64" s="32" t="str">
        <f t="shared" si="4"/>
        <v/>
      </c>
    </row>
    <row r="65" spans="1:13" ht="45" customHeight="1" x14ac:dyDescent="0.35">
      <c r="A65" s="103" t="s">
        <v>72</v>
      </c>
      <c r="B65" s="104"/>
      <c r="C65" s="35" t="s">
        <v>45</v>
      </c>
      <c r="D65" s="119"/>
      <c r="E65" s="120"/>
      <c r="F65" s="120"/>
      <c r="G65" s="120"/>
      <c r="H65" s="121"/>
      <c r="I65" s="99">
        <f t="shared" si="2"/>
        <v>0</v>
      </c>
      <c r="J65" s="100"/>
      <c r="K65" s="99">
        <f t="shared" si="3"/>
        <v>0</v>
      </c>
      <c r="L65" s="100"/>
      <c r="M65" s="32" t="str">
        <f t="shared" si="4"/>
        <v/>
      </c>
    </row>
    <row r="66" spans="1:13" ht="30" customHeight="1" x14ac:dyDescent="0.35">
      <c r="A66" s="103" t="s">
        <v>73</v>
      </c>
      <c r="B66" s="104"/>
      <c r="C66" s="35" t="s">
        <v>45</v>
      </c>
      <c r="D66" s="119"/>
      <c r="E66" s="120"/>
      <c r="F66" s="120"/>
      <c r="G66" s="120"/>
      <c r="H66" s="121"/>
      <c r="I66" s="99">
        <f t="shared" si="2"/>
        <v>0</v>
      </c>
      <c r="J66" s="100"/>
      <c r="K66" s="99">
        <f t="shared" si="3"/>
        <v>0</v>
      </c>
      <c r="L66" s="100"/>
      <c r="M66" s="32" t="str">
        <f t="shared" si="4"/>
        <v/>
      </c>
    </row>
    <row r="67" spans="1:13" ht="30" customHeight="1" x14ac:dyDescent="0.35">
      <c r="A67" s="103" t="s">
        <v>74</v>
      </c>
      <c r="B67" s="104"/>
      <c r="C67" s="35" t="s">
        <v>45</v>
      </c>
      <c r="D67" s="119"/>
      <c r="E67" s="120"/>
      <c r="F67" s="120"/>
      <c r="G67" s="120"/>
      <c r="H67" s="121"/>
      <c r="I67" s="99">
        <f t="shared" si="2"/>
        <v>0</v>
      </c>
      <c r="J67" s="100"/>
      <c r="K67" s="99">
        <f t="shared" si="3"/>
        <v>0</v>
      </c>
      <c r="L67" s="100"/>
      <c r="M67" s="32" t="str">
        <f t="shared" si="4"/>
        <v/>
      </c>
    </row>
    <row r="68" spans="1:13" s="29" customFormat="1" ht="62.15" customHeight="1" thickBot="1" x14ac:dyDescent="0.4">
      <c r="A68" s="103" t="s">
        <v>75</v>
      </c>
      <c r="B68" s="104"/>
      <c r="C68" s="35" t="s">
        <v>45</v>
      </c>
      <c r="D68" s="119"/>
      <c r="E68" s="120"/>
      <c r="F68" s="120"/>
      <c r="G68" s="120"/>
      <c r="H68" s="121"/>
      <c r="I68" s="101">
        <f t="shared" si="2"/>
        <v>0</v>
      </c>
      <c r="J68" s="102"/>
      <c r="K68" s="101">
        <f t="shared" si="3"/>
        <v>0</v>
      </c>
      <c r="L68" s="102"/>
      <c r="M68" s="32" t="str">
        <f t="shared" si="4"/>
        <v/>
      </c>
    </row>
    <row r="69" spans="1:13" ht="30" customHeight="1" thickTop="1" x14ac:dyDescent="0.35">
      <c r="A69" s="38" t="s">
        <v>76</v>
      </c>
      <c r="B69" s="40"/>
      <c r="C69" s="40"/>
      <c r="D69" s="40"/>
      <c r="E69" s="40"/>
      <c r="F69" s="40"/>
      <c r="G69" s="40"/>
      <c r="H69" s="39" t="s">
        <v>77</v>
      </c>
      <c r="I69" s="111">
        <f>SUM(I61:J68)</f>
        <v>0</v>
      </c>
      <c r="J69" s="112"/>
      <c r="K69" s="111">
        <f>SUM(K61:L68)</f>
        <v>0</v>
      </c>
      <c r="L69" s="112"/>
      <c r="M69" s="33" t="str">
        <f t="shared" si="4"/>
        <v/>
      </c>
    </row>
    <row r="70" spans="1:13" ht="150" customHeight="1" x14ac:dyDescent="0.5">
      <c r="A70" s="105"/>
      <c r="B70" s="106"/>
      <c r="C70" s="106"/>
      <c r="D70" s="106"/>
      <c r="E70" s="106"/>
      <c r="F70" s="106"/>
      <c r="G70" s="106"/>
      <c r="H70" s="106"/>
      <c r="I70" s="106"/>
      <c r="J70" s="106"/>
      <c r="K70" s="106"/>
      <c r="L70" s="106"/>
      <c r="M70" s="107"/>
    </row>
    <row r="71" spans="1:13" ht="30" customHeight="1" x14ac:dyDescent="0.35">
      <c r="A71" s="113" t="s">
        <v>78</v>
      </c>
      <c r="B71" s="114"/>
      <c r="C71" s="114"/>
      <c r="D71" s="114"/>
      <c r="E71" s="114"/>
      <c r="F71" s="114"/>
      <c r="G71" s="114"/>
      <c r="H71" s="114"/>
      <c r="I71" s="114"/>
      <c r="J71" s="114"/>
      <c r="K71" s="114"/>
      <c r="L71" s="114"/>
      <c r="M71" s="115"/>
    </row>
    <row r="72" spans="1:13" ht="45" customHeight="1" x14ac:dyDescent="0.35">
      <c r="A72" s="25" t="s">
        <v>65</v>
      </c>
      <c r="B72" s="129" t="s">
        <v>79</v>
      </c>
      <c r="C72" s="130"/>
      <c r="D72" s="130"/>
      <c r="E72" s="130"/>
      <c r="F72" s="130"/>
      <c r="G72" s="130"/>
      <c r="H72" s="130"/>
      <c r="I72" s="130"/>
      <c r="J72" s="130"/>
      <c r="K72" s="130"/>
      <c r="L72" s="130"/>
      <c r="M72" s="131"/>
    </row>
    <row r="73" spans="1:13" ht="66" customHeight="1" x14ac:dyDescent="0.35">
      <c r="A73" s="216" t="s">
        <v>80</v>
      </c>
      <c r="B73" s="133"/>
      <c r="C73" s="133"/>
      <c r="D73" s="133"/>
      <c r="E73" s="133"/>
      <c r="F73" s="133"/>
      <c r="G73" s="133"/>
      <c r="H73" s="133"/>
      <c r="I73" s="133"/>
      <c r="J73" s="133"/>
      <c r="K73" s="133"/>
      <c r="L73" s="133"/>
      <c r="M73" s="134"/>
    </row>
    <row r="74" spans="1:13" ht="30" customHeight="1" x14ac:dyDescent="0.35">
      <c r="A74" s="124" t="s">
        <v>42</v>
      </c>
      <c r="B74" s="125"/>
      <c r="C74" s="116" t="str">
        <f>M77</f>
        <v/>
      </c>
      <c r="D74" s="117"/>
      <c r="E74" s="117"/>
      <c r="F74" s="117"/>
      <c r="G74" s="117"/>
      <c r="H74" s="117"/>
      <c r="I74" s="117"/>
      <c r="J74" s="117"/>
      <c r="K74" s="117"/>
      <c r="L74" s="117"/>
      <c r="M74" s="118"/>
    </row>
    <row r="75" spans="1:13" ht="45" customHeight="1" x14ac:dyDescent="0.35">
      <c r="A75" s="103" t="s">
        <v>81</v>
      </c>
      <c r="B75" s="104"/>
      <c r="C75" s="35" t="s">
        <v>45</v>
      </c>
      <c r="D75" s="119"/>
      <c r="E75" s="120"/>
      <c r="F75" s="120"/>
      <c r="G75" s="120"/>
      <c r="H75" s="121"/>
      <c r="I75" s="99">
        <f t="shared" ref="I75:I76" si="5">COUNTIF(D75:H75,"Y")</f>
        <v>0</v>
      </c>
      <c r="J75" s="100"/>
      <c r="K75" s="99">
        <f>COUNTIF(D75:H75,"Y")+COUNTIF(D75:H75,"N")</f>
        <v>0</v>
      </c>
      <c r="L75" s="100"/>
      <c r="M75" s="32" t="str">
        <f>IFERROR(ROUND(I75/K75,2),"")</f>
        <v/>
      </c>
    </row>
    <row r="76" spans="1:13" ht="45" customHeight="1" thickBot="1" x14ac:dyDescent="0.4">
      <c r="A76" s="103" t="s">
        <v>82</v>
      </c>
      <c r="B76" s="104"/>
      <c r="C76" s="35" t="s">
        <v>45</v>
      </c>
      <c r="D76" s="119"/>
      <c r="E76" s="120"/>
      <c r="F76" s="120"/>
      <c r="G76" s="120"/>
      <c r="H76" s="121"/>
      <c r="I76" s="101">
        <f t="shared" si="5"/>
        <v>0</v>
      </c>
      <c r="J76" s="102"/>
      <c r="K76" s="101">
        <f>COUNTIF(D76:H76,"Y")+COUNTIF(D76:H76,"N")</f>
        <v>0</v>
      </c>
      <c r="L76" s="102"/>
      <c r="M76" s="32" t="str">
        <f>IFERROR(ROUND(I76/K76,2),"")</f>
        <v/>
      </c>
    </row>
    <row r="77" spans="1:13" ht="30" customHeight="1" thickTop="1" x14ac:dyDescent="0.35">
      <c r="A77" s="38" t="s">
        <v>83</v>
      </c>
      <c r="B77" s="40"/>
      <c r="C77" s="40"/>
      <c r="D77" s="40"/>
      <c r="E77" s="40"/>
      <c r="F77" s="40"/>
      <c r="G77" s="40"/>
      <c r="H77" s="39" t="s">
        <v>77</v>
      </c>
      <c r="I77" s="111">
        <f>SUM(I75:J76)</f>
        <v>0</v>
      </c>
      <c r="J77" s="112"/>
      <c r="K77" s="111">
        <f>SUM(K75:L76)</f>
        <v>0</v>
      </c>
      <c r="L77" s="112"/>
      <c r="M77" s="33" t="str">
        <f>IFERROR(ROUND(I77/K77,2),"")</f>
        <v/>
      </c>
    </row>
    <row r="78" spans="1:13" ht="150" customHeight="1" x14ac:dyDescent="0.5">
      <c r="A78" s="105"/>
      <c r="B78" s="106"/>
      <c r="C78" s="106"/>
      <c r="D78" s="106"/>
      <c r="E78" s="106"/>
      <c r="F78" s="106"/>
      <c r="G78" s="106"/>
      <c r="H78" s="106"/>
      <c r="I78" s="106"/>
      <c r="J78" s="106"/>
      <c r="K78" s="106"/>
      <c r="L78" s="106"/>
      <c r="M78" s="107"/>
    </row>
    <row r="79" spans="1:13" ht="30" customHeight="1" x14ac:dyDescent="0.35">
      <c r="A79" s="113" t="s">
        <v>84</v>
      </c>
      <c r="B79" s="114"/>
      <c r="C79" s="114"/>
      <c r="D79" s="114"/>
      <c r="E79" s="114"/>
      <c r="F79" s="114"/>
      <c r="G79" s="114"/>
      <c r="H79" s="114"/>
      <c r="I79" s="114"/>
      <c r="J79" s="114"/>
      <c r="K79" s="114"/>
      <c r="L79" s="114"/>
      <c r="M79" s="115"/>
    </row>
    <row r="80" spans="1:13" ht="85.5" customHeight="1" x14ac:dyDescent="0.35">
      <c r="A80" s="25" t="s">
        <v>65</v>
      </c>
      <c r="B80" s="129" t="s">
        <v>85</v>
      </c>
      <c r="C80" s="130"/>
      <c r="D80" s="130"/>
      <c r="E80" s="130"/>
      <c r="F80" s="130"/>
      <c r="G80" s="130"/>
      <c r="H80" s="130"/>
      <c r="I80" s="130"/>
      <c r="J80" s="130"/>
      <c r="K80" s="130"/>
      <c r="L80" s="130"/>
      <c r="M80" s="131"/>
    </row>
    <row r="81" spans="1:13" ht="82.5" customHeight="1" x14ac:dyDescent="0.35">
      <c r="A81" s="216" t="s">
        <v>86</v>
      </c>
      <c r="B81" s="133"/>
      <c r="C81" s="133"/>
      <c r="D81" s="133"/>
      <c r="E81" s="133"/>
      <c r="F81" s="133"/>
      <c r="G81" s="133"/>
      <c r="H81" s="133"/>
      <c r="I81" s="133"/>
      <c r="J81" s="133"/>
      <c r="K81" s="133"/>
      <c r="L81" s="133"/>
      <c r="M81" s="134"/>
    </row>
    <row r="82" spans="1:13" ht="30" customHeight="1" x14ac:dyDescent="0.35">
      <c r="A82" s="226"/>
      <c r="B82" s="227"/>
      <c r="C82" s="228"/>
      <c r="D82" s="48">
        <v>1</v>
      </c>
      <c r="E82" s="48">
        <v>2</v>
      </c>
      <c r="F82" s="48">
        <v>3</v>
      </c>
      <c r="G82" s="48">
        <v>4</v>
      </c>
      <c r="H82" s="48">
        <v>5</v>
      </c>
      <c r="I82" s="214" t="s">
        <v>87</v>
      </c>
      <c r="J82" s="215"/>
      <c r="K82" s="214" t="s">
        <v>88</v>
      </c>
      <c r="L82" s="215"/>
      <c r="M82" s="62" t="s">
        <v>89</v>
      </c>
    </row>
    <row r="83" spans="1:13" ht="45" customHeight="1" x14ac:dyDescent="0.35">
      <c r="A83" s="223" t="s">
        <v>90</v>
      </c>
      <c r="B83" s="224"/>
      <c r="C83" s="225"/>
      <c r="D83" s="58"/>
      <c r="E83" s="58"/>
      <c r="F83" s="58"/>
      <c r="G83" s="58"/>
      <c r="H83" s="58"/>
      <c r="I83" s="214"/>
      <c r="J83" s="215"/>
      <c r="K83" s="60"/>
      <c r="L83" s="59"/>
      <c r="M83" s="61"/>
    </row>
    <row r="84" spans="1:13" ht="45" customHeight="1" x14ac:dyDescent="0.35">
      <c r="A84" s="124" t="s">
        <v>52</v>
      </c>
      <c r="B84" s="125"/>
      <c r="C84" s="116" t="str">
        <f>M90</f>
        <v/>
      </c>
      <c r="D84" s="117"/>
      <c r="E84" s="117"/>
      <c r="F84" s="117"/>
      <c r="G84" s="117"/>
      <c r="H84" s="117"/>
      <c r="I84" s="117"/>
      <c r="J84" s="117"/>
      <c r="K84" s="117"/>
      <c r="L84" s="117"/>
      <c r="M84" s="118"/>
    </row>
    <row r="85" spans="1:13" ht="45" customHeight="1" x14ac:dyDescent="0.35">
      <c r="A85" s="103" t="s">
        <v>91</v>
      </c>
      <c r="B85" s="104"/>
      <c r="C85" s="35" t="s">
        <v>59</v>
      </c>
      <c r="D85" s="34"/>
      <c r="E85" s="34"/>
      <c r="F85" s="34"/>
      <c r="G85" s="34"/>
      <c r="H85" s="34"/>
      <c r="I85" s="99">
        <f>COUNTIF(D85:H85,"Y")</f>
        <v>0</v>
      </c>
      <c r="J85" s="100"/>
      <c r="K85" s="99">
        <f>COUNTIF(D85:H85,"Y")+COUNTIF(D85:H85,"N")</f>
        <v>0</v>
      </c>
      <c r="L85" s="100"/>
      <c r="M85" s="32" t="str">
        <f t="shared" ref="M85:M89" si="6">IFERROR(ROUND(I85/K85,2),"")</f>
        <v/>
      </c>
    </row>
    <row r="86" spans="1:13" ht="45" customHeight="1" x14ac:dyDescent="0.35">
      <c r="A86" s="103" t="s">
        <v>92</v>
      </c>
      <c r="B86" s="104"/>
      <c r="C86" s="35" t="s">
        <v>59</v>
      </c>
      <c r="D86" s="34"/>
      <c r="E86" s="34"/>
      <c r="F86" s="34"/>
      <c r="G86" s="34"/>
      <c r="H86" s="34"/>
      <c r="I86" s="99">
        <f>COUNTIF(D86:H86,"Y")</f>
        <v>0</v>
      </c>
      <c r="J86" s="100"/>
      <c r="K86" s="99">
        <f>COUNTIF(D86:H86,"Y")+COUNTIF(D86:H86,"N")</f>
        <v>0</v>
      </c>
      <c r="L86" s="100"/>
      <c r="M86" s="32" t="str">
        <f t="shared" si="6"/>
        <v/>
      </c>
    </row>
    <row r="87" spans="1:13" ht="45" customHeight="1" thickBot="1" x14ac:dyDescent="0.4">
      <c r="A87" s="103" t="s">
        <v>93</v>
      </c>
      <c r="B87" s="104"/>
      <c r="C87" s="35" t="s">
        <v>59</v>
      </c>
      <c r="D87" s="34"/>
      <c r="E87" s="34"/>
      <c r="F87" s="34"/>
      <c r="G87" s="34"/>
      <c r="H87" s="34"/>
      <c r="I87" s="101">
        <f>COUNTIF(D87:H87,"Y")</f>
        <v>0</v>
      </c>
      <c r="J87" s="102"/>
      <c r="K87" s="101">
        <f>COUNTIF(D87:H87,"Y")+COUNTIF(D87:H87,"N")</f>
        <v>0</v>
      </c>
      <c r="L87" s="102"/>
      <c r="M87" s="32" t="str">
        <f t="shared" si="6"/>
        <v/>
      </c>
    </row>
    <row r="88" spans="1:13" ht="45" customHeight="1" thickTop="1" x14ac:dyDescent="0.35">
      <c r="A88" s="103" t="s">
        <v>94</v>
      </c>
      <c r="B88" s="104"/>
      <c r="C88" s="35" t="s">
        <v>59</v>
      </c>
      <c r="D88" s="34"/>
      <c r="E88" s="34"/>
      <c r="F88" s="34"/>
      <c r="G88" s="34"/>
      <c r="H88" s="34"/>
      <c r="I88" s="99">
        <f>COUNTIF(D88:H88,"Y")</f>
        <v>0</v>
      </c>
      <c r="J88" s="100"/>
      <c r="K88" s="99">
        <f>COUNTIF(D88:H88,"Y")+COUNTIF(D88:H88,"N")</f>
        <v>0</v>
      </c>
      <c r="L88" s="100"/>
      <c r="M88" s="32" t="str">
        <f t="shared" si="6"/>
        <v/>
      </c>
    </row>
    <row r="89" spans="1:13" ht="45" customHeight="1" thickBot="1" x14ac:dyDescent="0.4">
      <c r="A89" s="103" t="s">
        <v>95</v>
      </c>
      <c r="B89" s="104"/>
      <c r="C89" s="35" t="s">
        <v>59</v>
      </c>
      <c r="D89" s="34"/>
      <c r="E89" s="34"/>
      <c r="F89" s="34"/>
      <c r="G89" s="34"/>
      <c r="H89" s="34"/>
      <c r="I89" s="101">
        <f>COUNTIF(D89:H89,"Y")</f>
        <v>0</v>
      </c>
      <c r="J89" s="102"/>
      <c r="K89" s="101">
        <f>COUNTIF(D89:H89,"Y")+COUNTIF(D89:H89,"N")</f>
        <v>0</v>
      </c>
      <c r="L89" s="102"/>
      <c r="M89" s="32" t="str">
        <f t="shared" si="6"/>
        <v/>
      </c>
    </row>
    <row r="90" spans="1:13" ht="30" customHeight="1" thickTop="1" x14ac:dyDescent="0.35">
      <c r="A90" s="38" t="s">
        <v>96</v>
      </c>
      <c r="B90" s="40"/>
      <c r="C90" s="40"/>
      <c r="D90" s="40"/>
      <c r="E90" s="40"/>
      <c r="F90" s="40"/>
      <c r="G90" s="40"/>
      <c r="H90" s="39" t="s">
        <v>77</v>
      </c>
      <c r="I90" s="111">
        <f>SUM(I85:J89)</f>
        <v>0</v>
      </c>
      <c r="J90" s="112"/>
      <c r="K90" s="111">
        <f>SUM(K85:K89)</f>
        <v>0</v>
      </c>
      <c r="L90" s="112"/>
      <c r="M90" s="33" t="str">
        <f>IFERROR(ROUND(I90/K90,2),"")</f>
        <v/>
      </c>
    </row>
    <row r="91" spans="1:13" ht="150" customHeight="1" x14ac:dyDescent="0.5">
      <c r="A91" s="105"/>
      <c r="B91" s="106"/>
      <c r="C91" s="106"/>
      <c r="D91" s="106"/>
      <c r="E91" s="106"/>
      <c r="F91" s="106"/>
      <c r="G91" s="106"/>
      <c r="H91" s="106"/>
      <c r="I91" s="106"/>
      <c r="J91" s="106"/>
      <c r="K91" s="106"/>
      <c r="L91" s="106"/>
      <c r="M91" s="107"/>
    </row>
    <row r="92" spans="1:13" ht="30" customHeight="1" x14ac:dyDescent="0.35">
      <c r="A92" s="113" t="s">
        <v>97</v>
      </c>
      <c r="B92" s="114"/>
      <c r="C92" s="114"/>
      <c r="D92" s="114"/>
      <c r="E92" s="114"/>
      <c r="F92" s="114"/>
      <c r="G92" s="114"/>
      <c r="H92" s="114"/>
      <c r="I92" s="114"/>
      <c r="J92" s="114"/>
      <c r="K92" s="114"/>
      <c r="L92" s="114"/>
      <c r="M92" s="115"/>
    </row>
    <row r="93" spans="1:13" ht="45" customHeight="1" x14ac:dyDescent="0.35">
      <c r="A93" s="25" t="s">
        <v>65</v>
      </c>
      <c r="B93" s="129" t="s">
        <v>98</v>
      </c>
      <c r="C93" s="130"/>
      <c r="D93" s="130"/>
      <c r="E93" s="130"/>
      <c r="F93" s="130"/>
      <c r="G93" s="130"/>
      <c r="H93" s="130"/>
      <c r="I93" s="130"/>
      <c r="J93" s="130"/>
      <c r="K93" s="130"/>
      <c r="L93" s="130"/>
      <c r="M93" s="131"/>
    </row>
    <row r="94" spans="1:13" ht="87.75" customHeight="1" x14ac:dyDescent="0.35">
      <c r="A94" s="132" t="s">
        <v>283</v>
      </c>
      <c r="B94" s="133"/>
      <c r="C94" s="133"/>
      <c r="D94" s="133"/>
      <c r="E94" s="133"/>
      <c r="F94" s="133"/>
      <c r="G94" s="133"/>
      <c r="H94" s="133"/>
      <c r="I94" s="133"/>
      <c r="J94" s="133"/>
      <c r="K94" s="133"/>
      <c r="L94" s="133"/>
      <c r="M94" s="134"/>
    </row>
    <row r="95" spans="1:13" ht="45" customHeight="1" x14ac:dyDescent="0.35">
      <c r="A95" s="124" t="s">
        <v>52</v>
      </c>
      <c r="B95" s="125"/>
      <c r="C95" s="116" t="str">
        <f>M108</f>
        <v/>
      </c>
      <c r="D95" s="117"/>
      <c r="E95" s="117"/>
      <c r="F95" s="117"/>
      <c r="G95" s="117"/>
      <c r="H95" s="117"/>
      <c r="I95" s="117"/>
      <c r="J95" s="117"/>
      <c r="K95" s="117"/>
      <c r="L95" s="117"/>
      <c r="M95" s="118"/>
    </row>
    <row r="96" spans="1:13" ht="45" customHeight="1" x14ac:dyDescent="0.35">
      <c r="A96" s="103" t="s">
        <v>99</v>
      </c>
      <c r="B96" s="104"/>
      <c r="C96" s="35" t="s">
        <v>100</v>
      </c>
      <c r="D96" s="50"/>
      <c r="E96" s="50"/>
      <c r="F96" s="50"/>
      <c r="G96" s="50"/>
      <c r="H96" s="50"/>
      <c r="I96" s="220" t="str">
        <f>IFERROR(#REF!/K96,"")</f>
        <v/>
      </c>
      <c r="J96" s="221"/>
      <c r="K96" s="221"/>
      <c r="L96" s="221"/>
      <c r="M96" s="222"/>
    </row>
    <row r="97" spans="1:13" ht="61.5" customHeight="1" x14ac:dyDescent="0.35">
      <c r="A97" s="103" t="s">
        <v>101</v>
      </c>
      <c r="B97" s="104"/>
      <c r="C97" s="35" t="s">
        <v>61</v>
      </c>
      <c r="D97" s="34"/>
      <c r="E97" s="34"/>
      <c r="F97" s="34"/>
      <c r="G97" s="34"/>
      <c r="H97" s="34"/>
      <c r="I97" s="99">
        <f t="shared" ref="I97:I107" si="7">COUNTIF(D97:H97,"Y")</f>
        <v>0</v>
      </c>
      <c r="J97" s="100"/>
      <c r="K97" s="99">
        <f t="shared" ref="K97:K107" si="8">COUNTIF(D97:H97,"Y")+COUNTIF(D97:H97,"N")</f>
        <v>0</v>
      </c>
      <c r="L97" s="100"/>
      <c r="M97" s="32" t="str">
        <f t="shared" ref="M97:M108" si="9">IFERROR(ROUND(I97/K97,2),"")</f>
        <v/>
      </c>
    </row>
    <row r="98" spans="1:13" ht="45" customHeight="1" x14ac:dyDescent="0.35">
      <c r="A98" s="103" t="s">
        <v>102</v>
      </c>
      <c r="B98" s="104"/>
      <c r="C98" s="35" t="s">
        <v>61</v>
      </c>
      <c r="D98" s="34"/>
      <c r="E98" s="34"/>
      <c r="F98" s="34"/>
      <c r="G98" s="34"/>
      <c r="H98" s="34"/>
      <c r="I98" s="99">
        <f t="shared" si="7"/>
        <v>0</v>
      </c>
      <c r="J98" s="100"/>
      <c r="K98" s="99">
        <f t="shared" si="8"/>
        <v>0</v>
      </c>
      <c r="L98" s="100"/>
      <c r="M98" s="32" t="str">
        <f t="shared" si="9"/>
        <v/>
      </c>
    </row>
    <row r="99" spans="1:13" ht="30" customHeight="1" x14ac:dyDescent="0.35">
      <c r="A99" s="103" t="s">
        <v>103</v>
      </c>
      <c r="B99" s="104"/>
      <c r="C99" s="35" t="s">
        <v>59</v>
      </c>
      <c r="D99" s="34"/>
      <c r="E99" s="34"/>
      <c r="F99" s="34"/>
      <c r="G99" s="34"/>
      <c r="H99" s="34"/>
      <c r="I99" s="99">
        <f t="shared" si="7"/>
        <v>0</v>
      </c>
      <c r="J99" s="100"/>
      <c r="K99" s="99">
        <f t="shared" si="8"/>
        <v>0</v>
      </c>
      <c r="L99" s="100"/>
      <c r="M99" s="32" t="str">
        <f t="shared" si="9"/>
        <v/>
      </c>
    </row>
    <row r="100" spans="1:13" ht="45" customHeight="1" x14ac:dyDescent="0.35">
      <c r="A100" s="103" t="s">
        <v>104</v>
      </c>
      <c r="B100" s="104"/>
      <c r="C100" s="35" t="s">
        <v>59</v>
      </c>
      <c r="D100" s="34"/>
      <c r="E100" s="34"/>
      <c r="F100" s="34"/>
      <c r="G100" s="34"/>
      <c r="H100" s="34"/>
      <c r="I100" s="99">
        <f t="shared" si="7"/>
        <v>0</v>
      </c>
      <c r="J100" s="100"/>
      <c r="K100" s="99">
        <f t="shared" si="8"/>
        <v>0</v>
      </c>
      <c r="L100" s="100"/>
      <c r="M100" s="32" t="str">
        <f t="shared" si="9"/>
        <v/>
      </c>
    </row>
    <row r="101" spans="1:13" ht="45" customHeight="1" x14ac:dyDescent="0.35">
      <c r="A101" s="103" t="s">
        <v>105</v>
      </c>
      <c r="B101" s="104"/>
      <c r="C101" s="35" t="s">
        <v>59</v>
      </c>
      <c r="D101" s="34"/>
      <c r="E101" s="34"/>
      <c r="F101" s="34"/>
      <c r="G101" s="34"/>
      <c r="H101" s="34"/>
      <c r="I101" s="99">
        <f t="shared" si="7"/>
        <v>0</v>
      </c>
      <c r="J101" s="100"/>
      <c r="K101" s="99">
        <f t="shared" si="8"/>
        <v>0</v>
      </c>
      <c r="L101" s="100"/>
      <c r="M101" s="32" t="str">
        <f t="shared" si="9"/>
        <v/>
      </c>
    </row>
    <row r="102" spans="1:13" ht="45" customHeight="1" x14ac:dyDescent="0.35">
      <c r="A102" s="103" t="s">
        <v>106</v>
      </c>
      <c r="B102" s="104"/>
      <c r="C102" s="35" t="s">
        <v>59</v>
      </c>
      <c r="D102" s="34"/>
      <c r="E102" s="34"/>
      <c r="F102" s="34"/>
      <c r="G102" s="34"/>
      <c r="H102" s="34"/>
      <c r="I102" s="99">
        <f t="shared" ref="I102" si="10">COUNTIF(D102:H102,"Y")</f>
        <v>0</v>
      </c>
      <c r="J102" s="100"/>
      <c r="K102" s="99">
        <f t="shared" ref="K102" si="11">COUNTIF(D102:H102,"Y")+COUNTIF(D102:H102,"N")</f>
        <v>0</v>
      </c>
      <c r="L102" s="100"/>
      <c r="M102" s="32" t="str">
        <f t="shared" si="9"/>
        <v/>
      </c>
    </row>
    <row r="103" spans="1:13" ht="60.75" customHeight="1" x14ac:dyDescent="0.35">
      <c r="A103" s="103" t="s">
        <v>107</v>
      </c>
      <c r="B103" s="104"/>
      <c r="C103" s="35" t="s">
        <v>59</v>
      </c>
      <c r="D103" s="34"/>
      <c r="E103" s="34"/>
      <c r="F103" s="34"/>
      <c r="G103" s="34"/>
      <c r="H103" s="34"/>
      <c r="I103" s="99">
        <f t="shared" si="7"/>
        <v>0</v>
      </c>
      <c r="J103" s="100"/>
      <c r="K103" s="99">
        <f t="shared" si="8"/>
        <v>0</v>
      </c>
      <c r="L103" s="100"/>
      <c r="M103" s="32" t="str">
        <f t="shared" si="9"/>
        <v/>
      </c>
    </row>
    <row r="104" spans="1:13" ht="30" customHeight="1" x14ac:dyDescent="0.35">
      <c r="A104" s="103" t="s">
        <v>108</v>
      </c>
      <c r="B104" s="104"/>
      <c r="C104" s="35" t="s">
        <v>59</v>
      </c>
      <c r="D104" s="34"/>
      <c r="E104" s="34"/>
      <c r="F104" s="34"/>
      <c r="G104" s="34"/>
      <c r="H104" s="34"/>
      <c r="I104" s="99">
        <f t="shared" si="7"/>
        <v>0</v>
      </c>
      <c r="J104" s="100"/>
      <c r="K104" s="99">
        <f t="shared" si="8"/>
        <v>0</v>
      </c>
      <c r="L104" s="100"/>
      <c r="M104" s="32" t="str">
        <f t="shared" si="9"/>
        <v/>
      </c>
    </row>
    <row r="105" spans="1:13" ht="45" customHeight="1" x14ac:dyDescent="0.35">
      <c r="A105" s="103" t="s">
        <v>109</v>
      </c>
      <c r="B105" s="104"/>
      <c r="C105" s="35" t="s">
        <v>59</v>
      </c>
      <c r="D105" s="34"/>
      <c r="E105" s="34"/>
      <c r="F105" s="34"/>
      <c r="G105" s="34"/>
      <c r="H105" s="34"/>
      <c r="I105" s="99">
        <f t="shared" si="7"/>
        <v>0</v>
      </c>
      <c r="J105" s="100"/>
      <c r="K105" s="99">
        <f t="shared" si="8"/>
        <v>0</v>
      </c>
      <c r="L105" s="100"/>
      <c r="M105" s="32" t="str">
        <f t="shared" si="9"/>
        <v/>
      </c>
    </row>
    <row r="106" spans="1:13" ht="45" customHeight="1" x14ac:dyDescent="0.35">
      <c r="A106" s="103" t="s">
        <v>110</v>
      </c>
      <c r="B106" s="104"/>
      <c r="C106" s="35" t="s">
        <v>59</v>
      </c>
      <c r="D106" s="34"/>
      <c r="E106" s="34"/>
      <c r="F106" s="34"/>
      <c r="G106" s="34"/>
      <c r="H106" s="34"/>
      <c r="I106" s="99">
        <f t="shared" si="7"/>
        <v>0</v>
      </c>
      <c r="J106" s="100"/>
      <c r="K106" s="99">
        <f t="shared" si="8"/>
        <v>0</v>
      </c>
      <c r="L106" s="100"/>
      <c r="M106" s="32" t="str">
        <f t="shared" si="9"/>
        <v/>
      </c>
    </row>
    <row r="107" spans="1:13" ht="45" customHeight="1" thickBot="1" x14ac:dyDescent="0.4">
      <c r="A107" s="103" t="s">
        <v>111</v>
      </c>
      <c r="B107" s="104"/>
      <c r="C107" s="35" t="s">
        <v>59</v>
      </c>
      <c r="D107" s="34"/>
      <c r="E107" s="34"/>
      <c r="F107" s="34"/>
      <c r="G107" s="34"/>
      <c r="H107" s="34"/>
      <c r="I107" s="164">
        <f t="shared" si="7"/>
        <v>0</v>
      </c>
      <c r="J107" s="165"/>
      <c r="K107" s="164">
        <f t="shared" si="8"/>
        <v>0</v>
      </c>
      <c r="L107" s="165"/>
      <c r="M107" s="32" t="str">
        <f t="shared" si="9"/>
        <v/>
      </c>
    </row>
    <row r="108" spans="1:13" ht="30" customHeight="1" thickTop="1" x14ac:dyDescent="0.35">
      <c r="A108" s="38" t="s">
        <v>112</v>
      </c>
      <c r="B108" s="40"/>
      <c r="C108" s="40"/>
      <c r="D108" s="40"/>
      <c r="E108" s="40"/>
      <c r="F108" s="40"/>
      <c r="G108" s="40"/>
      <c r="H108" s="39" t="s">
        <v>77</v>
      </c>
      <c r="I108" s="166">
        <f>SUM(I97:J107)</f>
        <v>0</v>
      </c>
      <c r="J108" s="167"/>
      <c r="K108" s="166">
        <f>SUM(K97:L107)</f>
        <v>0</v>
      </c>
      <c r="L108" s="167"/>
      <c r="M108" s="33" t="str">
        <f t="shared" si="9"/>
        <v/>
      </c>
    </row>
    <row r="109" spans="1:13" ht="112.5" customHeight="1" x14ac:dyDescent="0.5">
      <c r="A109" s="105"/>
      <c r="B109" s="106"/>
      <c r="C109" s="106"/>
      <c r="D109" s="106"/>
      <c r="E109" s="106"/>
      <c r="F109" s="106"/>
      <c r="G109" s="106"/>
      <c r="H109" s="106"/>
      <c r="I109" s="106"/>
      <c r="J109" s="106"/>
      <c r="K109" s="106"/>
      <c r="L109" s="106"/>
      <c r="M109" s="107"/>
    </row>
    <row r="110" spans="1:13" ht="30" customHeight="1" x14ac:dyDescent="0.35">
      <c r="A110" s="113" t="s">
        <v>113</v>
      </c>
      <c r="B110" s="114"/>
      <c r="C110" s="114"/>
      <c r="D110" s="114"/>
      <c r="E110" s="114"/>
      <c r="F110" s="114"/>
      <c r="G110" s="114"/>
      <c r="H110" s="114"/>
      <c r="I110" s="114"/>
      <c r="J110" s="114"/>
      <c r="K110" s="114"/>
      <c r="L110" s="114"/>
      <c r="M110" s="115"/>
    </row>
    <row r="111" spans="1:13" ht="45" customHeight="1" x14ac:dyDescent="0.35">
      <c r="A111" s="25" t="s">
        <v>65</v>
      </c>
      <c r="B111" s="129" t="s">
        <v>98</v>
      </c>
      <c r="C111" s="130"/>
      <c r="D111" s="130"/>
      <c r="E111" s="130"/>
      <c r="F111" s="130"/>
      <c r="G111" s="130"/>
      <c r="H111" s="130"/>
      <c r="I111" s="130"/>
      <c r="J111" s="130"/>
      <c r="K111" s="130"/>
      <c r="L111" s="130"/>
      <c r="M111" s="131"/>
    </row>
    <row r="112" spans="1:13" ht="82" customHeight="1" x14ac:dyDescent="0.35">
      <c r="A112" s="132" t="s">
        <v>284</v>
      </c>
      <c r="B112" s="133"/>
      <c r="C112" s="133"/>
      <c r="D112" s="133"/>
      <c r="E112" s="133"/>
      <c r="F112" s="133"/>
      <c r="G112" s="133"/>
      <c r="H112" s="133"/>
      <c r="I112" s="133"/>
      <c r="J112" s="133"/>
      <c r="K112" s="133"/>
      <c r="L112" s="133"/>
      <c r="M112" s="134"/>
    </row>
    <row r="113" spans="1:17" ht="45" customHeight="1" x14ac:dyDescent="0.35">
      <c r="A113" s="124" t="s">
        <v>52</v>
      </c>
      <c r="B113" s="125"/>
      <c r="C113" s="116" t="str">
        <f>M124</f>
        <v/>
      </c>
      <c r="D113" s="117"/>
      <c r="E113" s="117"/>
      <c r="F113" s="117"/>
      <c r="G113" s="117"/>
      <c r="H113" s="117"/>
      <c r="I113" s="117"/>
      <c r="J113" s="117"/>
      <c r="K113" s="117"/>
      <c r="L113" s="117"/>
      <c r="M113" s="118"/>
    </row>
    <row r="114" spans="1:17" ht="30" customHeight="1" x14ac:dyDescent="0.35">
      <c r="A114" s="103" t="s">
        <v>114</v>
      </c>
      <c r="B114" s="104"/>
      <c r="C114" s="35" t="s">
        <v>59</v>
      </c>
      <c r="D114" s="34"/>
      <c r="E114" s="34"/>
      <c r="F114" s="34"/>
      <c r="G114" s="34"/>
      <c r="H114" s="34"/>
      <c r="I114" s="99">
        <f>COUNTIF(D114:H114,"Y")</f>
        <v>0</v>
      </c>
      <c r="J114" s="100"/>
      <c r="K114" s="99">
        <f>COUNTIF(D114:H114,"Y")+COUNTIF(D114:H114,"N")</f>
        <v>0</v>
      </c>
      <c r="L114" s="100"/>
      <c r="M114" s="32" t="str">
        <f t="shared" ref="M114:M124" si="12">IFERROR(ROUND(I114/K114,2),"")</f>
        <v/>
      </c>
    </row>
    <row r="115" spans="1:17" ht="45" customHeight="1" x14ac:dyDescent="0.35">
      <c r="A115" s="103" t="s">
        <v>115</v>
      </c>
      <c r="B115" s="104"/>
      <c r="C115" s="35" t="s">
        <v>59</v>
      </c>
      <c r="D115" s="34"/>
      <c r="E115" s="34"/>
      <c r="F115" s="34"/>
      <c r="G115" s="34"/>
      <c r="H115" s="34"/>
      <c r="I115" s="99">
        <f t="shared" ref="I115:I123" si="13">COUNTIF(D115:H115,"Y")</f>
        <v>0</v>
      </c>
      <c r="J115" s="100"/>
      <c r="K115" s="99">
        <f t="shared" ref="K115:K123" si="14">COUNTIF(D115:H115,"Y")+COUNTIF(D115:H115,"N")</f>
        <v>0</v>
      </c>
      <c r="L115" s="100"/>
      <c r="M115" s="32" t="str">
        <f t="shared" si="12"/>
        <v/>
      </c>
    </row>
    <row r="116" spans="1:17" ht="45" customHeight="1" x14ac:dyDescent="0.35">
      <c r="A116" s="103" t="s">
        <v>116</v>
      </c>
      <c r="B116" s="104"/>
      <c r="C116" s="35" t="s">
        <v>59</v>
      </c>
      <c r="D116" s="34"/>
      <c r="E116" s="34"/>
      <c r="F116" s="34"/>
      <c r="G116" s="34"/>
      <c r="H116" s="34"/>
      <c r="I116" s="99">
        <f t="shared" si="13"/>
        <v>0</v>
      </c>
      <c r="J116" s="100"/>
      <c r="K116" s="99">
        <f t="shared" si="14"/>
        <v>0</v>
      </c>
      <c r="L116" s="100"/>
      <c r="M116" s="32" t="str">
        <f t="shared" si="12"/>
        <v/>
      </c>
    </row>
    <row r="117" spans="1:17" ht="39.75" customHeight="1" x14ac:dyDescent="0.35">
      <c r="A117" s="103" t="s">
        <v>117</v>
      </c>
      <c r="B117" s="104"/>
      <c r="C117" s="35" t="s">
        <v>59</v>
      </c>
      <c r="D117" s="34"/>
      <c r="E117" s="34"/>
      <c r="F117" s="34"/>
      <c r="G117" s="34"/>
      <c r="H117" s="34"/>
      <c r="I117" s="99">
        <f t="shared" si="13"/>
        <v>0</v>
      </c>
      <c r="J117" s="100"/>
      <c r="K117" s="99">
        <f t="shared" si="14"/>
        <v>0</v>
      </c>
      <c r="L117" s="100"/>
      <c r="M117" s="32" t="str">
        <f t="shared" si="12"/>
        <v/>
      </c>
    </row>
    <row r="118" spans="1:17" ht="30" customHeight="1" x14ac:dyDescent="0.35">
      <c r="A118" s="103" t="s">
        <v>118</v>
      </c>
      <c r="B118" s="104"/>
      <c r="C118" s="35" t="s">
        <v>59</v>
      </c>
      <c r="D118" s="34"/>
      <c r="E118" s="34"/>
      <c r="F118" s="34"/>
      <c r="G118" s="34"/>
      <c r="H118" s="34"/>
      <c r="I118" s="99">
        <f t="shared" si="13"/>
        <v>0</v>
      </c>
      <c r="J118" s="100"/>
      <c r="K118" s="99">
        <f t="shared" si="14"/>
        <v>0</v>
      </c>
      <c r="L118" s="100"/>
      <c r="M118" s="32" t="str">
        <f t="shared" si="12"/>
        <v/>
      </c>
    </row>
    <row r="119" spans="1:17" ht="30" customHeight="1" x14ac:dyDescent="0.35">
      <c r="A119" s="103" t="s">
        <v>119</v>
      </c>
      <c r="B119" s="104"/>
      <c r="C119" s="35" t="s">
        <v>59</v>
      </c>
      <c r="D119" s="34"/>
      <c r="E119" s="34"/>
      <c r="F119" s="34"/>
      <c r="G119" s="34"/>
      <c r="H119" s="34"/>
      <c r="I119" s="99">
        <f t="shared" si="13"/>
        <v>0</v>
      </c>
      <c r="J119" s="100"/>
      <c r="K119" s="99">
        <f t="shared" si="14"/>
        <v>0</v>
      </c>
      <c r="L119" s="100"/>
      <c r="M119" s="32" t="str">
        <f t="shared" si="12"/>
        <v/>
      </c>
    </row>
    <row r="120" spans="1:17" ht="45" customHeight="1" x14ac:dyDescent="0.35">
      <c r="A120" s="103" t="s">
        <v>120</v>
      </c>
      <c r="B120" s="104"/>
      <c r="C120" s="35" t="s">
        <v>59</v>
      </c>
      <c r="D120" s="34"/>
      <c r="E120" s="34"/>
      <c r="F120" s="34"/>
      <c r="G120" s="34"/>
      <c r="H120" s="34"/>
      <c r="I120" s="99">
        <f t="shared" si="13"/>
        <v>0</v>
      </c>
      <c r="J120" s="100"/>
      <c r="K120" s="99">
        <f t="shared" si="14"/>
        <v>0</v>
      </c>
      <c r="L120" s="100"/>
      <c r="M120" s="32" t="str">
        <f t="shared" si="12"/>
        <v/>
      </c>
    </row>
    <row r="121" spans="1:17" ht="45" customHeight="1" x14ac:dyDescent="0.35">
      <c r="A121" s="103" t="s">
        <v>121</v>
      </c>
      <c r="B121" s="104"/>
      <c r="C121" s="35" t="s">
        <v>59</v>
      </c>
      <c r="D121" s="34"/>
      <c r="E121" s="34"/>
      <c r="F121" s="34"/>
      <c r="G121" s="34"/>
      <c r="H121" s="34"/>
      <c r="I121" s="99">
        <f t="shared" si="13"/>
        <v>0</v>
      </c>
      <c r="J121" s="100"/>
      <c r="K121" s="99">
        <f t="shared" si="14"/>
        <v>0</v>
      </c>
      <c r="L121" s="100"/>
      <c r="M121" s="32" t="str">
        <f t="shared" si="12"/>
        <v/>
      </c>
    </row>
    <row r="122" spans="1:17" ht="30" customHeight="1" x14ac:dyDescent="0.35">
      <c r="A122" s="103" t="s">
        <v>122</v>
      </c>
      <c r="B122" s="104"/>
      <c r="C122" s="35" t="s">
        <v>59</v>
      </c>
      <c r="D122" s="34"/>
      <c r="E122" s="34"/>
      <c r="F122" s="34"/>
      <c r="G122" s="34"/>
      <c r="H122" s="34"/>
      <c r="I122" s="99">
        <f t="shared" si="13"/>
        <v>0</v>
      </c>
      <c r="J122" s="100"/>
      <c r="K122" s="99">
        <f t="shared" si="14"/>
        <v>0</v>
      </c>
      <c r="L122" s="100"/>
      <c r="M122" s="32" t="str">
        <f t="shared" si="12"/>
        <v/>
      </c>
    </row>
    <row r="123" spans="1:17" s="28" customFormat="1" ht="30" customHeight="1" x14ac:dyDescent="0.35">
      <c r="A123" s="103" t="s">
        <v>123</v>
      </c>
      <c r="B123" s="104"/>
      <c r="C123" s="35" t="s">
        <v>59</v>
      </c>
      <c r="D123" s="34"/>
      <c r="E123" s="34"/>
      <c r="F123" s="34"/>
      <c r="G123" s="34"/>
      <c r="H123" s="34"/>
      <c r="I123" s="99">
        <f t="shared" si="13"/>
        <v>0</v>
      </c>
      <c r="J123" s="100"/>
      <c r="K123" s="99">
        <f t="shared" si="14"/>
        <v>0</v>
      </c>
      <c r="L123" s="100"/>
      <c r="M123" s="32" t="str">
        <f t="shared" si="12"/>
        <v/>
      </c>
    </row>
    <row r="124" spans="1:17" ht="30" customHeight="1" x14ac:dyDescent="0.35">
      <c r="A124" s="38"/>
      <c r="B124" s="40"/>
      <c r="C124" s="40"/>
      <c r="D124" s="40"/>
      <c r="E124" s="40"/>
      <c r="F124" s="40"/>
      <c r="G124" s="40"/>
      <c r="H124" s="39" t="s">
        <v>77</v>
      </c>
      <c r="I124" s="111">
        <f>SUM(I114:J123)</f>
        <v>0</v>
      </c>
      <c r="J124" s="112"/>
      <c r="K124" s="111">
        <f>SUM(K114:K123)</f>
        <v>0</v>
      </c>
      <c r="L124" s="112"/>
      <c r="M124" s="32" t="str">
        <f t="shared" si="12"/>
        <v/>
      </c>
    </row>
    <row r="125" spans="1:17" ht="62.25" customHeight="1" x14ac:dyDescent="0.35">
      <c r="A125" s="126" t="s">
        <v>285</v>
      </c>
      <c r="B125" s="127"/>
      <c r="C125" s="127"/>
      <c r="D125" s="127"/>
      <c r="E125" s="127"/>
      <c r="F125" s="127"/>
      <c r="G125" s="127"/>
      <c r="H125" s="127"/>
      <c r="I125" s="127"/>
      <c r="J125" s="127"/>
      <c r="K125" s="127"/>
      <c r="L125" s="127"/>
      <c r="M125" s="128"/>
      <c r="Q125" s="91"/>
    </row>
    <row r="126" spans="1:17" ht="23.5" x14ac:dyDescent="0.35">
      <c r="A126" s="124" t="s">
        <v>52</v>
      </c>
      <c r="B126" s="125"/>
      <c r="C126" s="116" t="str">
        <f>M130</f>
        <v/>
      </c>
      <c r="D126" s="117"/>
      <c r="E126" s="117"/>
      <c r="F126" s="117"/>
      <c r="G126" s="117"/>
      <c r="H126" s="117"/>
      <c r="I126" s="117"/>
      <c r="J126" s="117"/>
      <c r="K126" s="117"/>
      <c r="L126" s="117"/>
      <c r="M126" s="118"/>
    </row>
    <row r="127" spans="1:17" ht="30" customHeight="1" x14ac:dyDescent="0.35">
      <c r="A127" s="103" t="s">
        <v>124</v>
      </c>
      <c r="B127" s="104"/>
      <c r="C127" s="35" t="s">
        <v>59</v>
      </c>
      <c r="D127" s="34"/>
      <c r="E127" s="34"/>
      <c r="F127" s="34"/>
      <c r="G127" s="34"/>
      <c r="H127" s="34"/>
      <c r="I127" s="99">
        <f>COUNTIF(D127:H127,"Y")</f>
        <v>0</v>
      </c>
      <c r="J127" s="100"/>
      <c r="K127" s="99">
        <f>COUNTIF(D127:H127,"Y")+COUNTIF(D127:H127,"N")</f>
        <v>0</v>
      </c>
      <c r="L127" s="100"/>
      <c r="M127" s="32" t="str">
        <f>IFERROR(ROUND(I127/K127,2),"")</f>
        <v/>
      </c>
    </row>
    <row r="128" spans="1:17" ht="57" customHeight="1" x14ac:dyDescent="0.35">
      <c r="A128" s="88" t="s">
        <v>125</v>
      </c>
      <c r="B128" s="89"/>
      <c r="C128" s="35" t="s">
        <v>59</v>
      </c>
      <c r="D128" s="34"/>
      <c r="E128" s="34"/>
      <c r="F128" s="34"/>
      <c r="G128" s="34"/>
      <c r="H128" s="34"/>
      <c r="I128" s="99">
        <f>COUNTIF(D128:H128,"Y")</f>
        <v>0</v>
      </c>
      <c r="J128" s="100"/>
      <c r="K128" s="84">
        <f>COUNTIF(D128:H128,"Y")+COUNTIF(D128:H128,"N")</f>
        <v>0</v>
      </c>
      <c r="L128" s="85"/>
      <c r="M128" s="32" t="str">
        <f>IFERROR(ROUND(I128/K128,2),"")</f>
        <v/>
      </c>
    </row>
    <row r="129" spans="1:13" ht="58.5" customHeight="1" thickBot="1" x14ac:dyDescent="0.4">
      <c r="A129" s="88" t="s">
        <v>126</v>
      </c>
      <c r="B129" s="89"/>
      <c r="C129" s="35" t="s">
        <v>59</v>
      </c>
      <c r="D129" s="34"/>
      <c r="E129" s="34"/>
      <c r="F129" s="34"/>
      <c r="G129" s="34"/>
      <c r="H129" s="34"/>
      <c r="I129" s="101">
        <f>COUNTIF(D129:H129,"Y")</f>
        <v>0</v>
      </c>
      <c r="J129" s="102"/>
      <c r="K129" s="86">
        <f>COUNTIF(D129:H129,"Y")+COUNTIF(D129:H129,"N")</f>
        <v>0</v>
      </c>
      <c r="L129" s="87"/>
      <c r="M129" s="32" t="str">
        <f>IFERROR(ROUND(I129/K129,2),"")</f>
        <v/>
      </c>
    </row>
    <row r="130" spans="1:13" ht="45" customHeight="1" thickTop="1" x14ac:dyDescent="0.35">
      <c r="A130" s="38"/>
      <c r="B130" s="40"/>
      <c r="C130" s="40"/>
      <c r="D130" s="40"/>
      <c r="E130" s="40"/>
      <c r="F130" s="40"/>
      <c r="G130" s="40"/>
      <c r="H130" s="90" t="s">
        <v>77</v>
      </c>
      <c r="I130" s="111">
        <f>SUM(I127:J129)</f>
        <v>0</v>
      </c>
      <c r="J130" s="112"/>
      <c r="K130" s="111">
        <f>SUM(K127:L129)</f>
        <v>0</v>
      </c>
      <c r="L130" s="112"/>
      <c r="M130" s="32" t="str">
        <f>IFERROR(ROUND(I130/K130,2),"")</f>
        <v/>
      </c>
    </row>
    <row r="131" spans="1:13" ht="62.25" customHeight="1" x14ac:dyDescent="0.35">
      <c r="A131" s="132" t="s">
        <v>286</v>
      </c>
      <c r="B131" s="133"/>
      <c r="C131" s="133"/>
      <c r="D131" s="133"/>
      <c r="E131" s="133"/>
      <c r="F131" s="133"/>
      <c r="G131" s="133"/>
      <c r="H131" s="133"/>
      <c r="I131" s="133"/>
      <c r="J131" s="133"/>
      <c r="K131" s="133"/>
      <c r="L131" s="133"/>
      <c r="M131" s="134"/>
    </row>
    <row r="132" spans="1:13" ht="45" customHeight="1" x14ac:dyDescent="0.35">
      <c r="A132" s="124" t="s">
        <v>52</v>
      </c>
      <c r="B132" s="125"/>
      <c r="C132" s="116" t="str">
        <f>M142</f>
        <v/>
      </c>
      <c r="D132" s="117"/>
      <c r="E132" s="117"/>
      <c r="F132" s="117"/>
      <c r="G132" s="117"/>
      <c r="H132" s="117"/>
      <c r="I132" s="117"/>
      <c r="J132" s="117"/>
      <c r="K132" s="117"/>
      <c r="L132" s="117"/>
      <c r="M132" s="118"/>
    </row>
    <row r="133" spans="1:13" ht="30" customHeight="1" x14ac:dyDescent="0.35">
      <c r="A133" s="103" t="s">
        <v>127</v>
      </c>
      <c r="B133" s="104"/>
      <c r="C133" s="35" t="s">
        <v>59</v>
      </c>
      <c r="D133" s="34"/>
      <c r="E133" s="34"/>
      <c r="F133" s="34"/>
      <c r="G133" s="34"/>
      <c r="H133" s="34"/>
      <c r="I133" s="99">
        <f t="shared" ref="I133:I141" si="15">COUNTIF(D133:H133,"Y")</f>
        <v>0</v>
      </c>
      <c r="J133" s="100"/>
      <c r="K133" s="99">
        <f t="shared" ref="K133:K141" si="16">COUNTIF(D133:H133,"Y")+COUNTIF(D133:H133,"N")</f>
        <v>0</v>
      </c>
      <c r="L133" s="100"/>
      <c r="M133" s="32" t="str">
        <f t="shared" ref="M133:M142" si="17">IFERROR(ROUND(I133/K133,2),"")</f>
        <v/>
      </c>
    </row>
    <row r="134" spans="1:13" ht="45" customHeight="1" x14ac:dyDescent="0.35">
      <c r="A134" s="103" t="s">
        <v>128</v>
      </c>
      <c r="B134" s="104"/>
      <c r="C134" s="35" t="s">
        <v>59</v>
      </c>
      <c r="D134" s="34"/>
      <c r="E134" s="34"/>
      <c r="F134" s="34"/>
      <c r="G134" s="34"/>
      <c r="H134" s="34"/>
      <c r="I134" s="99">
        <f t="shared" si="15"/>
        <v>0</v>
      </c>
      <c r="J134" s="100"/>
      <c r="K134" s="99">
        <f t="shared" si="16"/>
        <v>0</v>
      </c>
      <c r="L134" s="100"/>
      <c r="M134" s="32" t="str">
        <f t="shared" si="17"/>
        <v/>
      </c>
    </row>
    <row r="135" spans="1:13" ht="30" customHeight="1" x14ac:dyDescent="0.35">
      <c r="A135" s="103" t="s">
        <v>129</v>
      </c>
      <c r="B135" s="104"/>
      <c r="C135" s="35" t="s">
        <v>59</v>
      </c>
      <c r="D135" s="34"/>
      <c r="E135" s="34"/>
      <c r="F135" s="34"/>
      <c r="G135" s="34"/>
      <c r="H135" s="34"/>
      <c r="I135" s="99">
        <f t="shared" si="15"/>
        <v>0</v>
      </c>
      <c r="J135" s="100"/>
      <c r="K135" s="99">
        <f t="shared" si="16"/>
        <v>0</v>
      </c>
      <c r="L135" s="100"/>
      <c r="M135" s="32" t="str">
        <f t="shared" si="17"/>
        <v/>
      </c>
    </row>
    <row r="136" spans="1:13" ht="30" customHeight="1" x14ac:dyDescent="0.35">
      <c r="A136" s="103" t="s">
        <v>130</v>
      </c>
      <c r="B136" s="104"/>
      <c r="C136" s="35" t="s">
        <v>59</v>
      </c>
      <c r="D136" s="34"/>
      <c r="E136" s="34"/>
      <c r="F136" s="34"/>
      <c r="G136" s="34"/>
      <c r="H136" s="34"/>
      <c r="I136" s="99">
        <f t="shared" si="15"/>
        <v>0</v>
      </c>
      <c r="J136" s="100"/>
      <c r="K136" s="99">
        <f t="shared" si="16"/>
        <v>0</v>
      </c>
      <c r="L136" s="100"/>
      <c r="M136" s="32" t="str">
        <f t="shared" si="17"/>
        <v/>
      </c>
    </row>
    <row r="137" spans="1:13" ht="30" customHeight="1" x14ac:dyDescent="0.35">
      <c r="A137" s="103" t="s">
        <v>131</v>
      </c>
      <c r="B137" s="104"/>
      <c r="C137" s="35" t="s">
        <v>59</v>
      </c>
      <c r="D137" s="34"/>
      <c r="E137" s="34"/>
      <c r="F137" s="34"/>
      <c r="G137" s="34"/>
      <c r="H137" s="34"/>
      <c r="I137" s="99">
        <f t="shared" si="15"/>
        <v>0</v>
      </c>
      <c r="J137" s="100"/>
      <c r="K137" s="99">
        <f t="shared" si="16"/>
        <v>0</v>
      </c>
      <c r="L137" s="100"/>
      <c r="M137" s="32" t="str">
        <f t="shared" si="17"/>
        <v/>
      </c>
    </row>
    <row r="138" spans="1:13" ht="62.15" customHeight="1" x14ac:dyDescent="0.35">
      <c r="A138" s="103" t="s">
        <v>132</v>
      </c>
      <c r="B138" s="104"/>
      <c r="C138" s="35" t="s">
        <v>59</v>
      </c>
      <c r="D138" s="34"/>
      <c r="E138" s="34"/>
      <c r="F138" s="34"/>
      <c r="G138" s="34"/>
      <c r="H138" s="34"/>
      <c r="I138" s="99">
        <f t="shared" si="15"/>
        <v>0</v>
      </c>
      <c r="J138" s="100"/>
      <c r="K138" s="99">
        <f t="shared" si="16"/>
        <v>0</v>
      </c>
      <c r="L138" s="100"/>
      <c r="M138" s="32" t="str">
        <f t="shared" si="17"/>
        <v/>
      </c>
    </row>
    <row r="139" spans="1:13" ht="45" customHeight="1" x14ac:dyDescent="0.35">
      <c r="A139" s="103" t="s">
        <v>133</v>
      </c>
      <c r="B139" s="104"/>
      <c r="C139" s="35" t="s">
        <v>59</v>
      </c>
      <c r="D139" s="34"/>
      <c r="E139" s="34"/>
      <c r="F139" s="34"/>
      <c r="G139" s="34"/>
      <c r="H139" s="34"/>
      <c r="I139" s="99">
        <f t="shared" si="15"/>
        <v>0</v>
      </c>
      <c r="J139" s="100"/>
      <c r="K139" s="99">
        <f t="shared" si="16"/>
        <v>0</v>
      </c>
      <c r="L139" s="100"/>
      <c r="M139" s="32" t="str">
        <f t="shared" si="17"/>
        <v/>
      </c>
    </row>
    <row r="140" spans="1:13" ht="45" customHeight="1" x14ac:dyDescent="0.35">
      <c r="A140" s="103" t="s">
        <v>134</v>
      </c>
      <c r="B140" s="104"/>
      <c r="C140" s="35" t="s">
        <v>59</v>
      </c>
      <c r="D140" s="34"/>
      <c r="E140" s="34"/>
      <c r="F140" s="34"/>
      <c r="G140" s="34"/>
      <c r="H140" s="34"/>
      <c r="I140" s="99">
        <f t="shared" ref="I140" si="18">COUNTIF(D140:H140,"Y")</f>
        <v>0</v>
      </c>
      <c r="J140" s="100"/>
      <c r="K140" s="99">
        <f t="shared" ref="K140" si="19">COUNTIF(D140:H140,"Y")+COUNTIF(D140:H140,"N")</f>
        <v>0</v>
      </c>
      <c r="L140" s="100"/>
      <c r="M140" s="32" t="str">
        <f t="shared" si="17"/>
        <v/>
      </c>
    </row>
    <row r="141" spans="1:13" ht="45" customHeight="1" thickBot="1" x14ac:dyDescent="0.4">
      <c r="A141" s="103" t="s">
        <v>135</v>
      </c>
      <c r="B141" s="104"/>
      <c r="C141" s="35" t="s">
        <v>59</v>
      </c>
      <c r="D141" s="34"/>
      <c r="E141" s="34"/>
      <c r="F141" s="34"/>
      <c r="G141" s="34"/>
      <c r="H141" s="34"/>
      <c r="I141" s="101">
        <f t="shared" si="15"/>
        <v>0</v>
      </c>
      <c r="J141" s="102"/>
      <c r="K141" s="101">
        <f t="shared" si="16"/>
        <v>0</v>
      </c>
      <c r="L141" s="102"/>
      <c r="M141" s="32" t="str">
        <f t="shared" si="17"/>
        <v/>
      </c>
    </row>
    <row r="142" spans="1:13" ht="30" customHeight="1" thickTop="1" x14ac:dyDescent="0.35">
      <c r="A142" s="38" t="s">
        <v>136</v>
      </c>
      <c r="B142" s="40"/>
      <c r="C142" s="40"/>
      <c r="D142" s="40"/>
      <c r="E142" s="40"/>
      <c r="F142" s="40"/>
      <c r="G142" s="40"/>
      <c r="H142" s="39" t="s">
        <v>77</v>
      </c>
      <c r="I142" s="111">
        <f>SUM(I133:J141)</f>
        <v>0</v>
      </c>
      <c r="J142" s="112"/>
      <c r="K142" s="111">
        <f>SUM(K133:L141)</f>
        <v>0</v>
      </c>
      <c r="L142" s="112"/>
      <c r="M142" s="33" t="str">
        <f t="shared" si="17"/>
        <v/>
      </c>
    </row>
    <row r="143" spans="1:13" ht="150" customHeight="1" x14ac:dyDescent="0.5">
      <c r="A143" s="105"/>
      <c r="B143" s="106"/>
      <c r="C143" s="106"/>
      <c r="D143" s="106"/>
      <c r="E143" s="106"/>
      <c r="F143" s="106"/>
      <c r="G143" s="106"/>
      <c r="H143" s="106"/>
      <c r="I143" s="106"/>
      <c r="J143" s="106"/>
      <c r="K143" s="106"/>
      <c r="L143" s="106"/>
      <c r="M143" s="107"/>
    </row>
    <row r="144" spans="1:13" ht="30" customHeight="1" x14ac:dyDescent="0.35">
      <c r="A144" s="113" t="s">
        <v>137</v>
      </c>
      <c r="B144" s="114"/>
      <c r="C144" s="114"/>
      <c r="D144" s="114"/>
      <c r="E144" s="114"/>
      <c r="F144" s="114"/>
      <c r="G144" s="114"/>
      <c r="H144" s="114"/>
      <c r="I144" s="114"/>
      <c r="J144" s="114"/>
      <c r="K144" s="114"/>
      <c r="L144" s="114"/>
      <c r="M144" s="115"/>
    </row>
    <row r="145" spans="1:13" ht="45" customHeight="1" x14ac:dyDescent="0.35">
      <c r="A145" s="25" t="s">
        <v>65</v>
      </c>
      <c r="B145" s="108" t="s">
        <v>138</v>
      </c>
      <c r="C145" s="109"/>
      <c r="D145" s="109"/>
      <c r="E145" s="109"/>
      <c r="F145" s="109"/>
      <c r="G145" s="109"/>
      <c r="H145" s="109"/>
      <c r="I145" s="109"/>
      <c r="J145" s="109"/>
      <c r="K145" s="109"/>
      <c r="L145" s="109"/>
      <c r="M145" s="110"/>
    </row>
    <row r="146" spans="1:13" ht="45" customHeight="1" x14ac:dyDescent="0.35">
      <c r="A146" s="132" t="s">
        <v>139</v>
      </c>
      <c r="B146" s="133"/>
      <c r="C146" s="133"/>
      <c r="D146" s="133"/>
      <c r="E146" s="133"/>
      <c r="F146" s="133"/>
      <c r="G146" s="133"/>
      <c r="H146" s="133"/>
      <c r="I146" s="133"/>
      <c r="J146" s="133"/>
      <c r="K146" s="133"/>
      <c r="L146" s="133"/>
      <c r="M146" s="134"/>
    </row>
    <row r="147" spans="1:13" ht="45" customHeight="1" x14ac:dyDescent="0.35">
      <c r="A147" s="124" t="s">
        <v>52</v>
      </c>
      <c r="B147" s="125"/>
      <c r="C147" s="116" t="str">
        <f>M150</f>
        <v/>
      </c>
      <c r="D147" s="117"/>
      <c r="E147" s="117"/>
      <c r="F147" s="117"/>
      <c r="G147" s="117"/>
      <c r="H147" s="117"/>
      <c r="I147" s="117"/>
      <c r="J147" s="117"/>
      <c r="K147" s="117"/>
      <c r="L147" s="117"/>
      <c r="M147" s="118"/>
    </row>
    <row r="148" spans="1:13" ht="45" customHeight="1" x14ac:dyDescent="0.35">
      <c r="A148" s="103" t="s">
        <v>140</v>
      </c>
      <c r="B148" s="104"/>
      <c r="C148" s="35" t="s">
        <v>59</v>
      </c>
      <c r="D148" s="34"/>
      <c r="E148" s="34"/>
      <c r="F148" s="34"/>
      <c r="G148" s="34"/>
      <c r="H148" s="34"/>
      <c r="I148" s="164">
        <f>COUNTIF(D148:H148,"Y")</f>
        <v>0</v>
      </c>
      <c r="J148" s="165"/>
      <c r="K148" s="164">
        <f>COUNTIF(D148:H148,"Y")+COUNTIF(D148:H148,"N")</f>
        <v>0</v>
      </c>
      <c r="L148" s="165"/>
      <c r="M148" s="32" t="str">
        <f>IFERROR(ROUND(I148/K148,2),"")</f>
        <v/>
      </c>
    </row>
    <row r="149" spans="1:13" ht="45" customHeight="1" thickBot="1" x14ac:dyDescent="0.4">
      <c r="A149" s="103" t="s">
        <v>141</v>
      </c>
      <c r="B149" s="104"/>
      <c r="C149" s="35" t="s">
        <v>59</v>
      </c>
      <c r="D149" s="34"/>
      <c r="E149" s="34"/>
      <c r="F149" s="34"/>
      <c r="G149" s="34"/>
      <c r="H149" s="34"/>
      <c r="I149" s="101">
        <f>COUNTIF(D149:H149,"Y")</f>
        <v>0</v>
      </c>
      <c r="J149" s="102"/>
      <c r="K149" s="101">
        <f>COUNTIF(D149:H149,"Y")+COUNTIF(D149:H149,"N")</f>
        <v>0</v>
      </c>
      <c r="L149" s="102"/>
      <c r="M149" s="32" t="str">
        <f>IFERROR(ROUND(I149/K149,2),"")</f>
        <v/>
      </c>
    </row>
    <row r="150" spans="1:13" ht="30" customHeight="1" thickTop="1" x14ac:dyDescent="0.35">
      <c r="A150" s="38" t="s">
        <v>142</v>
      </c>
      <c r="B150" s="40"/>
      <c r="C150" s="40"/>
      <c r="D150" s="40"/>
      <c r="E150" s="40"/>
      <c r="F150" s="40"/>
      <c r="G150" s="40"/>
      <c r="H150" s="39" t="s">
        <v>77</v>
      </c>
      <c r="I150" s="111">
        <f>SUM(I148:J149)</f>
        <v>0</v>
      </c>
      <c r="J150" s="112"/>
      <c r="K150" s="111">
        <f>SUM(K148:L149)</f>
        <v>0</v>
      </c>
      <c r="L150" s="112"/>
      <c r="M150" s="33" t="str">
        <f>IFERROR(ROUND(I150/K150,2),"")</f>
        <v/>
      </c>
    </row>
    <row r="151" spans="1:13" ht="150" customHeight="1" x14ac:dyDescent="0.5">
      <c r="A151" s="105"/>
      <c r="B151" s="106"/>
      <c r="C151" s="106"/>
      <c r="D151" s="106"/>
      <c r="E151" s="106"/>
      <c r="F151" s="106"/>
      <c r="G151" s="106"/>
      <c r="H151" s="106"/>
      <c r="I151" s="106"/>
      <c r="J151" s="106"/>
      <c r="K151" s="106"/>
      <c r="L151" s="106"/>
      <c r="M151" s="107"/>
    </row>
    <row r="152" spans="1:13" ht="30" customHeight="1" x14ac:dyDescent="0.35">
      <c r="A152" s="113" t="s">
        <v>143</v>
      </c>
      <c r="B152" s="114"/>
      <c r="C152" s="114"/>
      <c r="D152" s="114"/>
      <c r="E152" s="114"/>
      <c r="F152" s="114"/>
      <c r="G152" s="114"/>
      <c r="H152" s="114"/>
      <c r="I152" s="114"/>
      <c r="J152" s="114"/>
      <c r="K152" s="114"/>
      <c r="L152" s="114"/>
      <c r="M152" s="115"/>
    </row>
    <row r="153" spans="1:13" ht="45" customHeight="1" x14ac:dyDescent="0.35">
      <c r="A153" s="25" t="s">
        <v>65</v>
      </c>
      <c r="B153" s="108" t="s">
        <v>144</v>
      </c>
      <c r="C153" s="109"/>
      <c r="D153" s="109"/>
      <c r="E153" s="109"/>
      <c r="F153" s="109"/>
      <c r="G153" s="109"/>
      <c r="H153" s="109"/>
      <c r="I153" s="109"/>
      <c r="J153" s="109"/>
      <c r="K153" s="109"/>
      <c r="L153" s="109"/>
      <c r="M153" s="110"/>
    </row>
    <row r="154" spans="1:13" ht="45" customHeight="1" x14ac:dyDescent="0.35">
      <c r="A154" s="132" t="s">
        <v>145</v>
      </c>
      <c r="B154" s="133"/>
      <c r="C154" s="133"/>
      <c r="D154" s="133"/>
      <c r="E154" s="133"/>
      <c r="F154" s="133"/>
      <c r="G154" s="133"/>
      <c r="H154" s="133"/>
      <c r="I154" s="133"/>
      <c r="J154" s="133"/>
      <c r="K154" s="133"/>
      <c r="L154" s="133"/>
      <c r="M154" s="134"/>
    </row>
    <row r="155" spans="1:13" ht="51.75" customHeight="1" x14ac:dyDescent="0.35">
      <c r="A155" s="124" t="s">
        <v>42</v>
      </c>
      <c r="B155" s="125"/>
      <c r="C155" s="116" t="str">
        <f>M159</f>
        <v/>
      </c>
      <c r="D155" s="117"/>
      <c r="E155" s="117"/>
      <c r="F155" s="117"/>
      <c r="G155" s="117"/>
      <c r="H155" s="117"/>
      <c r="I155" s="117"/>
      <c r="J155" s="117"/>
      <c r="K155" s="117"/>
      <c r="L155" s="117"/>
      <c r="M155" s="118"/>
    </row>
    <row r="156" spans="1:13" ht="45" customHeight="1" x14ac:dyDescent="0.35">
      <c r="A156" s="103" t="s">
        <v>146</v>
      </c>
      <c r="B156" s="104"/>
      <c r="C156" s="35" t="s">
        <v>61</v>
      </c>
      <c r="D156" s="34"/>
      <c r="E156" s="34"/>
      <c r="F156" s="34"/>
      <c r="G156" s="34"/>
      <c r="H156" s="34"/>
      <c r="I156" s="99">
        <f t="shared" ref="I156" si="20">COUNTIF(D156:H156,"Y")</f>
        <v>0</v>
      </c>
      <c r="J156" s="100"/>
      <c r="K156" s="99">
        <f t="shared" ref="K156" si="21">COUNTIF(D156:H156,"Y")+COUNTIF(D156:H156,"N")</f>
        <v>0</v>
      </c>
      <c r="L156" s="100"/>
      <c r="M156" s="32" t="str">
        <f>IFERROR(ROUND(I156/K156,2),"")</f>
        <v/>
      </c>
    </row>
    <row r="157" spans="1:13" ht="45" customHeight="1" x14ac:dyDescent="0.35">
      <c r="A157" s="103" t="s">
        <v>147</v>
      </c>
      <c r="B157" s="104"/>
      <c r="C157" s="35" t="s">
        <v>61</v>
      </c>
      <c r="D157" s="34"/>
      <c r="E157" s="34"/>
      <c r="F157" s="34"/>
      <c r="G157" s="34"/>
      <c r="H157" s="34"/>
      <c r="I157" s="99">
        <f t="shared" ref="I157:I158" si="22">COUNTIF(D157:H157,"Y")</f>
        <v>0</v>
      </c>
      <c r="J157" s="100"/>
      <c r="K157" s="99">
        <f t="shared" ref="K157:K158" si="23">COUNTIF(D157:H157,"Y")+COUNTIF(D157:H157,"N")</f>
        <v>0</v>
      </c>
      <c r="L157" s="100"/>
      <c r="M157" s="32" t="str">
        <f>IFERROR(ROUND(I157/K157,2),"")</f>
        <v/>
      </c>
    </row>
    <row r="158" spans="1:13" ht="45" customHeight="1" thickBot="1" x14ac:dyDescent="0.4">
      <c r="A158" s="103" t="s">
        <v>148</v>
      </c>
      <c r="B158" s="104"/>
      <c r="C158" s="35" t="s">
        <v>61</v>
      </c>
      <c r="D158" s="34"/>
      <c r="E158" s="34"/>
      <c r="F158" s="34"/>
      <c r="G158" s="34"/>
      <c r="H158" s="34"/>
      <c r="I158" s="101">
        <f t="shared" si="22"/>
        <v>0</v>
      </c>
      <c r="J158" s="102"/>
      <c r="K158" s="101">
        <f t="shared" si="23"/>
        <v>0</v>
      </c>
      <c r="L158" s="102"/>
      <c r="M158" s="32" t="str">
        <f>IFERROR(ROUND(I158/K158,2),"")</f>
        <v/>
      </c>
    </row>
    <row r="159" spans="1:13" ht="30" customHeight="1" thickTop="1" x14ac:dyDescent="0.35">
      <c r="A159" s="175" t="s">
        <v>49</v>
      </c>
      <c r="B159" s="176"/>
      <c r="C159" s="176"/>
      <c r="D159" s="176"/>
      <c r="E159" s="176"/>
      <c r="F159" s="176"/>
      <c r="G159" s="176"/>
      <c r="H159" s="177"/>
      <c r="I159" s="122">
        <f>SUM(I156:J158)</f>
        <v>0</v>
      </c>
      <c r="J159" s="123"/>
      <c r="K159" s="122">
        <f>SUM(K156:L158)</f>
        <v>0</v>
      </c>
      <c r="L159" s="123"/>
      <c r="M159" s="33" t="str">
        <f>IFERROR(ROUND(I159/K159,2),"")</f>
        <v/>
      </c>
    </row>
    <row r="160" spans="1:13" ht="45" customHeight="1" x14ac:dyDescent="0.35">
      <c r="A160" s="124" t="s">
        <v>52</v>
      </c>
      <c r="B160" s="125"/>
      <c r="C160" s="116" t="str">
        <f>M164</f>
        <v/>
      </c>
      <c r="D160" s="117"/>
      <c r="E160" s="117"/>
      <c r="F160" s="117"/>
      <c r="G160" s="117"/>
      <c r="H160" s="117"/>
      <c r="I160" s="117"/>
      <c r="J160" s="117"/>
      <c r="K160" s="117"/>
      <c r="L160" s="117"/>
      <c r="M160" s="118"/>
    </row>
    <row r="161" spans="1:13" ht="45" customHeight="1" x14ac:dyDescent="0.35">
      <c r="A161" s="103" t="s">
        <v>149</v>
      </c>
      <c r="B161" s="104"/>
      <c r="C161" s="35" t="s">
        <v>59</v>
      </c>
      <c r="D161" s="34"/>
      <c r="E161" s="34"/>
      <c r="F161" s="34"/>
      <c r="G161" s="34"/>
      <c r="H161" s="34"/>
      <c r="I161" s="99">
        <f t="shared" ref="I161" si="24">COUNTIF(D161:H161,"Y")</f>
        <v>0</v>
      </c>
      <c r="J161" s="100"/>
      <c r="K161" s="99">
        <f t="shared" ref="K161" si="25">COUNTIF(D161:H161,"Y")+COUNTIF(D161:H161,"N")</f>
        <v>0</v>
      </c>
      <c r="L161" s="100"/>
      <c r="M161" s="32" t="str">
        <f>IFERROR(ROUND(I161/K161,2),"")</f>
        <v/>
      </c>
    </row>
    <row r="162" spans="1:13" ht="45" customHeight="1" x14ac:dyDescent="0.35">
      <c r="A162" s="103" t="s">
        <v>150</v>
      </c>
      <c r="B162" s="104"/>
      <c r="C162" s="35" t="s">
        <v>59</v>
      </c>
      <c r="D162" s="119"/>
      <c r="E162" s="120"/>
      <c r="F162" s="120"/>
      <c r="G162" s="120"/>
      <c r="H162" s="121"/>
      <c r="I162" s="99">
        <f t="shared" ref="I162:I163" si="26">COUNTIF(D162:H162,"Y")</f>
        <v>0</v>
      </c>
      <c r="J162" s="100"/>
      <c r="K162" s="99">
        <f t="shared" ref="K162:K163" si="27">COUNTIF(D162:H162,"Y")+COUNTIF(D162:H162,"N")</f>
        <v>0</v>
      </c>
      <c r="L162" s="100"/>
      <c r="M162" s="32" t="str">
        <f>IFERROR(ROUND(I162/K162,2),"")</f>
        <v/>
      </c>
    </row>
    <row r="163" spans="1:13" ht="30" customHeight="1" thickBot="1" x14ac:dyDescent="0.4">
      <c r="A163" s="103" t="s">
        <v>151</v>
      </c>
      <c r="B163" s="104"/>
      <c r="C163" s="35" t="s">
        <v>61</v>
      </c>
      <c r="D163" s="119"/>
      <c r="E163" s="120"/>
      <c r="F163" s="120"/>
      <c r="G163" s="120"/>
      <c r="H163" s="121"/>
      <c r="I163" s="101">
        <f t="shared" si="26"/>
        <v>0</v>
      </c>
      <c r="J163" s="102"/>
      <c r="K163" s="101">
        <f t="shared" si="27"/>
        <v>0</v>
      </c>
      <c r="L163" s="102"/>
      <c r="M163" s="32" t="str">
        <f>IFERROR(ROUND(I163/K163,2),"")</f>
        <v/>
      </c>
    </row>
    <row r="164" spans="1:13" ht="30" customHeight="1" thickTop="1" x14ac:dyDescent="0.35">
      <c r="A164" s="38" t="s">
        <v>152</v>
      </c>
      <c r="B164" s="40"/>
      <c r="C164" s="40"/>
      <c r="D164" s="40"/>
      <c r="E164" s="40"/>
      <c r="F164" s="40"/>
      <c r="G164" s="40"/>
      <c r="H164" s="39" t="s">
        <v>77</v>
      </c>
      <c r="I164" s="111">
        <f>SUM(I161:J163)</f>
        <v>0</v>
      </c>
      <c r="J164" s="112"/>
      <c r="K164" s="111">
        <f>SUM(K161:L163)</f>
        <v>0</v>
      </c>
      <c r="L164" s="112"/>
      <c r="M164" s="33" t="str">
        <f>IFERROR(ROUND(I164/K164,2),"")</f>
        <v/>
      </c>
    </row>
    <row r="165" spans="1:13" ht="150" customHeight="1" x14ac:dyDescent="0.5">
      <c r="A165" s="105"/>
      <c r="B165" s="106"/>
      <c r="C165" s="106"/>
      <c r="D165" s="106"/>
      <c r="E165" s="106"/>
      <c r="F165" s="106"/>
      <c r="G165" s="106"/>
      <c r="H165" s="106"/>
      <c r="I165" s="106"/>
      <c r="J165" s="106"/>
      <c r="K165" s="106"/>
      <c r="L165" s="106"/>
      <c r="M165" s="107"/>
    </row>
    <row r="166" spans="1:13" ht="30" customHeight="1" x14ac:dyDescent="0.35">
      <c r="A166" s="113" t="s">
        <v>153</v>
      </c>
      <c r="B166" s="114"/>
      <c r="C166" s="114"/>
      <c r="D166" s="114"/>
      <c r="E166" s="114"/>
      <c r="F166" s="114"/>
      <c r="G166" s="114"/>
      <c r="H166" s="114"/>
      <c r="I166" s="114"/>
      <c r="J166" s="114"/>
      <c r="K166" s="114"/>
      <c r="L166" s="114"/>
      <c r="M166" s="115"/>
    </row>
    <row r="167" spans="1:13" ht="45" customHeight="1" x14ac:dyDescent="0.35">
      <c r="A167" s="25" t="s">
        <v>65</v>
      </c>
      <c r="B167" s="108" t="s">
        <v>154</v>
      </c>
      <c r="C167" s="109"/>
      <c r="D167" s="109"/>
      <c r="E167" s="109"/>
      <c r="F167" s="109"/>
      <c r="G167" s="109"/>
      <c r="H167" s="109"/>
      <c r="I167" s="109"/>
      <c r="J167" s="109"/>
      <c r="K167" s="109"/>
      <c r="L167" s="109"/>
      <c r="M167" s="110"/>
    </row>
    <row r="168" spans="1:13" ht="45" customHeight="1" x14ac:dyDescent="0.35">
      <c r="A168" s="132" t="s">
        <v>155</v>
      </c>
      <c r="B168" s="133"/>
      <c r="C168" s="133"/>
      <c r="D168" s="133"/>
      <c r="E168" s="133"/>
      <c r="F168" s="133"/>
      <c r="G168" s="133"/>
      <c r="H168" s="133"/>
      <c r="I168" s="133"/>
      <c r="J168" s="133"/>
      <c r="K168" s="133"/>
      <c r="L168" s="133"/>
      <c r="M168" s="134"/>
    </row>
    <row r="169" spans="1:13" ht="45" customHeight="1" x14ac:dyDescent="0.35">
      <c r="A169" s="124" t="s">
        <v>52</v>
      </c>
      <c r="B169" s="125"/>
      <c r="C169" s="116" t="str">
        <f>M179</f>
        <v/>
      </c>
      <c r="D169" s="117"/>
      <c r="E169" s="117"/>
      <c r="F169" s="117"/>
      <c r="G169" s="117"/>
      <c r="H169" s="117"/>
      <c r="I169" s="117"/>
      <c r="J169" s="117"/>
      <c r="K169" s="117"/>
      <c r="L169" s="117"/>
      <c r="M169" s="118"/>
    </row>
    <row r="170" spans="1:13" ht="30" customHeight="1" x14ac:dyDescent="0.35">
      <c r="A170" s="103" t="s">
        <v>156</v>
      </c>
      <c r="B170" s="104"/>
      <c r="C170" s="35" t="s">
        <v>59</v>
      </c>
      <c r="D170" s="34"/>
      <c r="E170" s="34"/>
      <c r="F170" s="34"/>
      <c r="G170" s="34"/>
      <c r="H170" s="34"/>
      <c r="I170" s="99">
        <f>COUNTIF(D170:H170,"Y")</f>
        <v>0</v>
      </c>
      <c r="J170" s="100"/>
      <c r="K170" s="99">
        <f>COUNTIF(D170:H170,"Y")+COUNTIF(D170:H170,"N")</f>
        <v>0</v>
      </c>
      <c r="L170" s="100"/>
      <c r="M170" s="32" t="str">
        <f t="shared" ref="M170:M179" si="28">IFERROR(ROUND(I170/K170,2),"")</f>
        <v/>
      </c>
    </row>
    <row r="171" spans="1:13" ht="45" customHeight="1" x14ac:dyDescent="0.35">
      <c r="A171" s="103" t="s">
        <v>157</v>
      </c>
      <c r="B171" s="104"/>
      <c r="C171" s="35" t="s">
        <v>59</v>
      </c>
      <c r="D171" s="34"/>
      <c r="E171" s="34"/>
      <c r="F171" s="34"/>
      <c r="G171" s="34"/>
      <c r="H171" s="34"/>
      <c r="I171" s="99">
        <f t="shared" ref="I171:I178" si="29">COUNTIF(D171:H171,"Y")</f>
        <v>0</v>
      </c>
      <c r="J171" s="100"/>
      <c r="K171" s="99">
        <f t="shared" ref="K171:K178" si="30">COUNTIF(D171:H171,"Y")+COUNTIF(D171:H171,"N")</f>
        <v>0</v>
      </c>
      <c r="L171" s="100"/>
      <c r="M171" s="32" t="str">
        <f t="shared" si="28"/>
        <v/>
      </c>
    </row>
    <row r="172" spans="1:13" ht="30" customHeight="1" x14ac:dyDescent="0.35">
      <c r="A172" s="103" t="s">
        <v>158</v>
      </c>
      <c r="B172" s="104"/>
      <c r="C172" s="35" t="s">
        <v>59</v>
      </c>
      <c r="D172" s="34"/>
      <c r="E172" s="34"/>
      <c r="F172" s="34"/>
      <c r="G172" s="34"/>
      <c r="H172" s="34"/>
      <c r="I172" s="99">
        <f t="shared" si="29"/>
        <v>0</v>
      </c>
      <c r="J172" s="100"/>
      <c r="K172" s="99">
        <f t="shared" si="30"/>
        <v>0</v>
      </c>
      <c r="L172" s="100"/>
      <c r="M172" s="32" t="str">
        <f t="shared" si="28"/>
        <v/>
      </c>
    </row>
    <row r="173" spans="1:13" ht="30" customHeight="1" x14ac:dyDescent="0.35">
      <c r="A173" s="103" t="s">
        <v>159</v>
      </c>
      <c r="B173" s="104"/>
      <c r="C173" s="35" t="s">
        <v>59</v>
      </c>
      <c r="D173" s="34"/>
      <c r="E173" s="34"/>
      <c r="F173" s="34"/>
      <c r="G173" s="34"/>
      <c r="H173" s="34"/>
      <c r="I173" s="99">
        <f t="shared" si="29"/>
        <v>0</v>
      </c>
      <c r="J173" s="100"/>
      <c r="K173" s="99">
        <f t="shared" si="30"/>
        <v>0</v>
      </c>
      <c r="L173" s="100"/>
      <c r="M173" s="32" t="str">
        <f t="shared" si="28"/>
        <v/>
      </c>
    </row>
    <row r="174" spans="1:13" ht="30" customHeight="1" x14ac:dyDescent="0.35">
      <c r="A174" s="103" t="s">
        <v>160</v>
      </c>
      <c r="B174" s="104"/>
      <c r="C174" s="35" t="s">
        <v>59</v>
      </c>
      <c r="D174" s="34"/>
      <c r="E174" s="34"/>
      <c r="F174" s="34"/>
      <c r="G174" s="34"/>
      <c r="H174" s="34"/>
      <c r="I174" s="99">
        <f t="shared" si="29"/>
        <v>0</v>
      </c>
      <c r="J174" s="100"/>
      <c r="K174" s="99">
        <f t="shared" si="30"/>
        <v>0</v>
      </c>
      <c r="L174" s="100"/>
      <c r="M174" s="32" t="str">
        <f t="shared" si="28"/>
        <v/>
      </c>
    </row>
    <row r="175" spans="1:13" ht="30" customHeight="1" x14ac:dyDescent="0.35">
      <c r="A175" s="103" t="s">
        <v>161</v>
      </c>
      <c r="B175" s="104"/>
      <c r="C175" s="35" t="s">
        <v>59</v>
      </c>
      <c r="D175" s="34"/>
      <c r="E175" s="34"/>
      <c r="F175" s="34"/>
      <c r="G175" s="34"/>
      <c r="H175" s="34"/>
      <c r="I175" s="99">
        <f t="shared" si="29"/>
        <v>0</v>
      </c>
      <c r="J175" s="100"/>
      <c r="K175" s="99">
        <f t="shared" si="30"/>
        <v>0</v>
      </c>
      <c r="L175" s="100"/>
      <c r="M175" s="32" t="str">
        <f t="shared" si="28"/>
        <v/>
      </c>
    </row>
    <row r="176" spans="1:13" ht="30" customHeight="1" x14ac:dyDescent="0.35">
      <c r="A176" s="103" t="s">
        <v>162</v>
      </c>
      <c r="B176" s="104"/>
      <c r="C176" s="35" t="s">
        <v>59</v>
      </c>
      <c r="D176" s="34"/>
      <c r="E176" s="34"/>
      <c r="F176" s="34"/>
      <c r="G176" s="34"/>
      <c r="H176" s="34"/>
      <c r="I176" s="99">
        <f t="shared" si="29"/>
        <v>0</v>
      </c>
      <c r="J176" s="100"/>
      <c r="K176" s="99">
        <f t="shared" si="30"/>
        <v>0</v>
      </c>
      <c r="L176" s="100"/>
      <c r="M176" s="32" t="str">
        <f t="shared" si="28"/>
        <v/>
      </c>
    </row>
    <row r="177" spans="1:13" ht="30" customHeight="1" x14ac:dyDescent="0.35">
      <c r="A177" s="103" t="s">
        <v>163</v>
      </c>
      <c r="B177" s="104"/>
      <c r="C177" s="35" t="s">
        <v>59</v>
      </c>
      <c r="D177" s="34"/>
      <c r="E177" s="34"/>
      <c r="F177" s="34"/>
      <c r="G177" s="34"/>
      <c r="H177" s="34"/>
      <c r="I177" s="99">
        <f t="shared" si="29"/>
        <v>0</v>
      </c>
      <c r="J177" s="100"/>
      <c r="K177" s="99">
        <f t="shared" si="30"/>
        <v>0</v>
      </c>
      <c r="L177" s="100"/>
      <c r="M177" s="32" t="str">
        <f t="shared" si="28"/>
        <v/>
      </c>
    </row>
    <row r="178" spans="1:13" ht="45" customHeight="1" thickBot="1" x14ac:dyDescent="0.4">
      <c r="A178" s="103" t="s">
        <v>164</v>
      </c>
      <c r="B178" s="104"/>
      <c r="C178" s="35" t="s">
        <v>59</v>
      </c>
      <c r="D178" s="34"/>
      <c r="E178" s="34"/>
      <c r="F178" s="34"/>
      <c r="G178" s="34"/>
      <c r="H178" s="34"/>
      <c r="I178" s="101">
        <f t="shared" si="29"/>
        <v>0</v>
      </c>
      <c r="J178" s="102"/>
      <c r="K178" s="101">
        <f t="shared" si="30"/>
        <v>0</v>
      </c>
      <c r="L178" s="102"/>
      <c r="M178" s="32" t="str">
        <f t="shared" si="28"/>
        <v/>
      </c>
    </row>
    <row r="179" spans="1:13" ht="30" customHeight="1" thickTop="1" x14ac:dyDescent="0.35">
      <c r="A179" s="38" t="s">
        <v>165</v>
      </c>
      <c r="B179" s="40"/>
      <c r="C179" s="40"/>
      <c r="D179" s="40"/>
      <c r="E179" s="40"/>
      <c r="F179" s="40"/>
      <c r="G179" s="40"/>
      <c r="H179" s="39" t="s">
        <v>77</v>
      </c>
      <c r="I179" s="111">
        <f>SUM(I170:J178)</f>
        <v>0</v>
      </c>
      <c r="J179" s="112"/>
      <c r="K179" s="111">
        <f>SUM(K170:L178)</f>
        <v>0</v>
      </c>
      <c r="L179" s="112"/>
      <c r="M179" s="33" t="str">
        <f t="shared" si="28"/>
        <v/>
      </c>
    </row>
    <row r="180" spans="1:13" ht="150" customHeight="1" x14ac:dyDescent="0.5">
      <c r="A180" s="105"/>
      <c r="B180" s="106"/>
      <c r="C180" s="106"/>
      <c r="D180" s="106"/>
      <c r="E180" s="106"/>
      <c r="F180" s="106"/>
      <c r="G180" s="106"/>
      <c r="H180" s="106"/>
      <c r="I180" s="106"/>
      <c r="J180" s="106"/>
      <c r="K180" s="106"/>
      <c r="L180" s="106"/>
      <c r="M180" s="107"/>
    </row>
    <row r="181" spans="1:13" ht="30" customHeight="1" x14ac:dyDescent="0.35">
      <c r="A181" s="113" t="s">
        <v>166</v>
      </c>
      <c r="B181" s="114"/>
      <c r="C181" s="114"/>
      <c r="D181" s="114"/>
      <c r="E181" s="114"/>
      <c r="F181" s="114"/>
      <c r="G181" s="114"/>
      <c r="H181" s="114"/>
      <c r="I181" s="114"/>
      <c r="J181" s="114"/>
      <c r="K181" s="114"/>
      <c r="L181" s="114"/>
      <c r="M181" s="115"/>
    </row>
    <row r="182" spans="1:13" ht="45" customHeight="1" x14ac:dyDescent="0.35">
      <c r="A182" s="25" t="s">
        <v>65</v>
      </c>
      <c r="B182" s="108" t="s">
        <v>154</v>
      </c>
      <c r="C182" s="109"/>
      <c r="D182" s="109"/>
      <c r="E182" s="109"/>
      <c r="F182" s="109"/>
      <c r="G182" s="109"/>
      <c r="H182" s="109"/>
      <c r="I182" s="109"/>
      <c r="J182" s="109"/>
      <c r="K182" s="109"/>
      <c r="L182" s="109"/>
      <c r="M182" s="110"/>
    </row>
    <row r="183" spans="1:13" ht="45" customHeight="1" x14ac:dyDescent="0.35">
      <c r="A183" s="132" t="s">
        <v>167</v>
      </c>
      <c r="B183" s="133"/>
      <c r="C183" s="133"/>
      <c r="D183" s="133"/>
      <c r="E183" s="133"/>
      <c r="F183" s="133"/>
      <c r="G183" s="133"/>
      <c r="H183" s="133"/>
      <c r="I183" s="133"/>
      <c r="J183" s="133"/>
      <c r="K183" s="133"/>
      <c r="L183" s="133"/>
      <c r="M183" s="134"/>
    </row>
    <row r="184" spans="1:13" ht="45" customHeight="1" x14ac:dyDescent="0.35">
      <c r="A184" s="124" t="s">
        <v>52</v>
      </c>
      <c r="B184" s="125"/>
      <c r="C184" s="116" t="str">
        <f>M190</f>
        <v/>
      </c>
      <c r="D184" s="117"/>
      <c r="E184" s="117"/>
      <c r="F184" s="117"/>
      <c r="G184" s="117"/>
      <c r="H184" s="117"/>
      <c r="I184" s="117"/>
      <c r="J184" s="117"/>
      <c r="K184" s="117"/>
      <c r="L184" s="117"/>
      <c r="M184" s="118"/>
    </row>
    <row r="185" spans="1:13" ht="45" customHeight="1" x14ac:dyDescent="0.35">
      <c r="A185" s="103" t="s">
        <v>168</v>
      </c>
      <c r="B185" s="104"/>
      <c r="C185" s="35" t="s">
        <v>59</v>
      </c>
      <c r="D185" s="34"/>
      <c r="E185" s="34"/>
      <c r="F185" s="34"/>
      <c r="G185" s="34"/>
      <c r="H185" s="34"/>
      <c r="I185" s="99">
        <f t="shared" ref="I185" si="31">COUNTIF(D185:H185,"Y")</f>
        <v>0</v>
      </c>
      <c r="J185" s="100"/>
      <c r="K185" s="99">
        <f t="shared" ref="K185" si="32">COUNTIF(D185:H185,"Y")+COUNTIF(D185:H185,"N")</f>
        <v>0</v>
      </c>
      <c r="L185" s="100"/>
      <c r="M185" s="32" t="str">
        <f t="shared" ref="M185:M190" si="33">IFERROR(ROUND(I185/K185,2),"")</f>
        <v/>
      </c>
    </row>
    <row r="186" spans="1:13" ht="61.5" customHeight="1" x14ac:dyDescent="0.35">
      <c r="A186" s="103" t="s">
        <v>169</v>
      </c>
      <c r="B186" s="104"/>
      <c r="C186" s="35" t="s">
        <v>59</v>
      </c>
      <c r="D186" s="34"/>
      <c r="E186" s="34"/>
      <c r="F186" s="34"/>
      <c r="G186" s="34"/>
      <c r="H186" s="34"/>
      <c r="I186" s="99">
        <f t="shared" ref="I186:I189" si="34">COUNTIF(D186:H186,"Y")</f>
        <v>0</v>
      </c>
      <c r="J186" s="100"/>
      <c r="K186" s="99">
        <f t="shared" ref="K186:K189" si="35">COUNTIF(D186:H186,"Y")+COUNTIF(D186:H186,"N")</f>
        <v>0</v>
      </c>
      <c r="L186" s="100"/>
      <c r="M186" s="32" t="str">
        <f t="shared" si="33"/>
        <v/>
      </c>
    </row>
    <row r="187" spans="1:13" ht="61.5" customHeight="1" x14ac:dyDescent="0.35">
      <c r="A187" s="103" t="s">
        <v>170</v>
      </c>
      <c r="B187" s="104"/>
      <c r="C187" s="35" t="s">
        <v>59</v>
      </c>
      <c r="D187" s="34"/>
      <c r="E187" s="34"/>
      <c r="F187" s="34"/>
      <c r="G187" s="34"/>
      <c r="H187" s="34"/>
      <c r="I187" s="99">
        <f t="shared" si="34"/>
        <v>0</v>
      </c>
      <c r="J187" s="100"/>
      <c r="K187" s="99">
        <f t="shared" si="35"/>
        <v>0</v>
      </c>
      <c r="L187" s="100"/>
      <c r="M187" s="32" t="str">
        <f t="shared" si="33"/>
        <v/>
      </c>
    </row>
    <row r="188" spans="1:13" ht="30" customHeight="1" x14ac:dyDescent="0.35">
      <c r="A188" s="103" t="s">
        <v>171</v>
      </c>
      <c r="B188" s="104"/>
      <c r="C188" s="35" t="s">
        <v>59</v>
      </c>
      <c r="D188" s="34"/>
      <c r="E188" s="34"/>
      <c r="F188" s="34"/>
      <c r="G188" s="34"/>
      <c r="H188" s="34"/>
      <c r="I188" s="99">
        <f t="shared" si="34"/>
        <v>0</v>
      </c>
      <c r="J188" s="100"/>
      <c r="K188" s="99">
        <f t="shared" si="35"/>
        <v>0</v>
      </c>
      <c r="L188" s="100"/>
      <c r="M188" s="32" t="str">
        <f t="shared" si="33"/>
        <v/>
      </c>
    </row>
    <row r="189" spans="1:13" ht="45" customHeight="1" thickBot="1" x14ac:dyDescent="0.4">
      <c r="A189" s="103" t="s">
        <v>172</v>
      </c>
      <c r="B189" s="104"/>
      <c r="C189" s="35" t="s">
        <v>59</v>
      </c>
      <c r="D189" s="34"/>
      <c r="E189" s="34"/>
      <c r="F189" s="34"/>
      <c r="G189" s="34"/>
      <c r="H189" s="34"/>
      <c r="I189" s="101">
        <f t="shared" si="34"/>
        <v>0</v>
      </c>
      <c r="J189" s="102"/>
      <c r="K189" s="101">
        <f t="shared" si="35"/>
        <v>0</v>
      </c>
      <c r="L189" s="102"/>
      <c r="M189" s="32" t="str">
        <f t="shared" si="33"/>
        <v/>
      </c>
    </row>
    <row r="190" spans="1:13" ht="30" customHeight="1" thickTop="1" x14ac:dyDescent="0.35">
      <c r="A190" s="38" t="s">
        <v>173</v>
      </c>
      <c r="B190" s="40"/>
      <c r="C190" s="40"/>
      <c r="D190" s="40"/>
      <c r="E190" s="40"/>
      <c r="F190" s="40"/>
      <c r="G190" s="40"/>
      <c r="H190" s="39" t="s">
        <v>77</v>
      </c>
      <c r="I190" s="111">
        <f>SUM(I185:J189)</f>
        <v>0</v>
      </c>
      <c r="J190" s="112"/>
      <c r="K190" s="111">
        <f>SUM(K185:L189)</f>
        <v>0</v>
      </c>
      <c r="L190" s="112"/>
      <c r="M190" s="33" t="str">
        <f t="shared" si="33"/>
        <v/>
      </c>
    </row>
    <row r="191" spans="1:13" ht="69.75" customHeight="1" x14ac:dyDescent="0.5">
      <c r="A191" s="105"/>
      <c r="B191" s="106"/>
      <c r="C191" s="106"/>
      <c r="D191" s="106"/>
      <c r="E191" s="106"/>
      <c r="F191" s="106"/>
      <c r="G191" s="106"/>
      <c r="H191" s="106"/>
      <c r="I191" s="106"/>
      <c r="J191" s="106"/>
      <c r="K191" s="106"/>
      <c r="L191" s="106"/>
      <c r="M191" s="107"/>
    </row>
    <row r="192" spans="1:13" ht="30" customHeight="1" x14ac:dyDescent="0.35">
      <c r="A192" s="113" t="s">
        <v>174</v>
      </c>
      <c r="B192" s="114"/>
      <c r="C192" s="114"/>
      <c r="D192" s="114"/>
      <c r="E192" s="114"/>
      <c r="F192" s="114"/>
      <c r="G192" s="114"/>
      <c r="H192" s="114"/>
      <c r="I192" s="114"/>
      <c r="J192" s="114"/>
      <c r="K192" s="114"/>
      <c r="L192" s="114"/>
      <c r="M192" s="115"/>
    </row>
    <row r="193" spans="1:13" ht="45" customHeight="1" x14ac:dyDescent="0.35">
      <c r="A193" s="25" t="s">
        <v>65</v>
      </c>
      <c r="B193" s="108" t="s">
        <v>175</v>
      </c>
      <c r="C193" s="109"/>
      <c r="D193" s="109"/>
      <c r="E193" s="109"/>
      <c r="F193" s="109"/>
      <c r="G193" s="109"/>
      <c r="H193" s="109"/>
      <c r="I193" s="109"/>
      <c r="J193" s="109"/>
      <c r="K193" s="109"/>
      <c r="L193" s="109"/>
      <c r="M193" s="110"/>
    </row>
    <row r="194" spans="1:13" ht="43.5" customHeight="1" x14ac:dyDescent="0.35">
      <c r="A194" s="132" t="s">
        <v>176</v>
      </c>
      <c r="B194" s="133"/>
      <c r="C194" s="133"/>
      <c r="D194" s="133"/>
      <c r="E194" s="133"/>
      <c r="F194" s="133"/>
      <c r="G194" s="133"/>
      <c r="H194" s="133"/>
      <c r="I194" s="133"/>
      <c r="J194" s="133"/>
      <c r="K194" s="133"/>
      <c r="L194" s="133"/>
      <c r="M194" s="134"/>
    </row>
    <row r="195" spans="1:13" ht="42" customHeight="1" x14ac:dyDescent="0.35">
      <c r="A195" s="124" t="s">
        <v>52</v>
      </c>
      <c r="B195" s="125"/>
      <c r="C195" s="116" t="str">
        <f>M202</f>
        <v/>
      </c>
      <c r="D195" s="117"/>
      <c r="E195" s="117"/>
      <c r="F195" s="117"/>
      <c r="G195" s="117"/>
      <c r="H195" s="117"/>
      <c r="I195" s="117"/>
      <c r="J195" s="117"/>
      <c r="K195" s="117"/>
      <c r="L195" s="117"/>
      <c r="M195" s="118"/>
    </row>
    <row r="196" spans="1:13" ht="45" customHeight="1" x14ac:dyDescent="0.35">
      <c r="A196" s="103" t="s">
        <v>177</v>
      </c>
      <c r="B196" s="104"/>
      <c r="C196" s="35" t="s">
        <v>59</v>
      </c>
      <c r="D196" s="119"/>
      <c r="E196" s="120"/>
      <c r="F196" s="120"/>
      <c r="G196" s="120"/>
      <c r="H196" s="121"/>
      <c r="I196" s="99">
        <f>COUNTIF(D196:H196,"Y")</f>
        <v>0</v>
      </c>
      <c r="J196" s="100"/>
      <c r="K196" s="99">
        <f t="shared" ref="K196" si="36">COUNTIF(D196:H196,"Y")+COUNTIF(D196:H196,"N")</f>
        <v>0</v>
      </c>
      <c r="L196" s="100"/>
      <c r="M196" s="32" t="str">
        <f t="shared" ref="M196:M201" si="37">IFERROR(ROUND(I196/K196,2),"")</f>
        <v/>
      </c>
    </row>
    <row r="197" spans="1:13" ht="30" customHeight="1" x14ac:dyDescent="0.35">
      <c r="A197" s="103" t="s">
        <v>178</v>
      </c>
      <c r="B197" s="104"/>
      <c r="C197" s="35" t="s">
        <v>61</v>
      </c>
      <c r="D197" s="119"/>
      <c r="E197" s="120"/>
      <c r="F197" s="120"/>
      <c r="G197" s="120"/>
      <c r="H197" s="121"/>
      <c r="I197" s="99">
        <f t="shared" ref="I197:I198" si="38">COUNTIF(D197:H197,"Y")</f>
        <v>0</v>
      </c>
      <c r="J197" s="100"/>
      <c r="K197" s="99">
        <f t="shared" ref="K197" si="39">COUNTIF(D197:H197,"Y")+COUNTIF(D197:H197,"N")</f>
        <v>0</v>
      </c>
      <c r="L197" s="100"/>
      <c r="M197" s="32" t="str">
        <f t="shared" si="37"/>
        <v/>
      </c>
    </row>
    <row r="198" spans="1:13" ht="30" customHeight="1" x14ac:dyDescent="0.35">
      <c r="A198" s="103" t="s">
        <v>179</v>
      </c>
      <c r="B198" s="104"/>
      <c r="C198" s="35" t="s">
        <v>61</v>
      </c>
      <c r="D198" s="119"/>
      <c r="E198" s="120"/>
      <c r="F198" s="120"/>
      <c r="G198" s="120"/>
      <c r="H198" s="121"/>
      <c r="I198" s="99">
        <f t="shared" si="38"/>
        <v>0</v>
      </c>
      <c r="J198" s="100"/>
      <c r="K198" s="99">
        <f>COUNTIF(D198:H198,"Y")+COUNTIF(D198:H198,"N")</f>
        <v>0</v>
      </c>
      <c r="L198" s="100"/>
      <c r="M198" s="32" t="str">
        <f t="shared" si="37"/>
        <v/>
      </c>
    </row>
    <row r="199" spans="1:13" ht="30" customHeight="1" x14ac:dyDescent="0.35">
      <c r="A199" s="103" t="s">
        <v>180</v>
      </c>
      <c r="B199" s="104"/>
      <c r="C199" s="35" t="s">
        <v>61</v>
      </c>
      <c r="D199" s="119"/>
      <c r="E199" s="120"/>
      <c r="F199" s="120"/>
      <c r="G199" s="120"/>
      <c r="H199" s="121"/>
      <c r="I199" s="172">
        <f>COUNTIF(D199:H199,"Y")</f>
        <v>0</v>
      </c>
      <c r="J199" s="172"/>
      <c r="K199" s="172">
        <f>COUNTIF(D199:H199,"Y")+COUNTIF(D199:H199,"N")</f>
        <v>0</v>
      </c>
      <c r="L199" s="172"/>
      <c r="M199" s="32" t="str">
        <f t="shared" si="37"/>
        <v/>
      </c>
    </row>
    <row r="200" spans="1:13" ht="45" customHeight="1" x14ac:dyDescent="0.35">
      <c r="A200" s="103" t="s">
        <v>282</v>
      </c>
      <c r="B200" s="104"/>
      <c r="C200" s="35" t="s">
        <v>61</v>
      </c>
      <c r="D200" s="119"/>
      <c r="E200" s="120"/>
      <c r="F200" s="120"/>
      <c r="G200" s="120"/>
      <c r="H200" s="121"/>
      <c r="I200" s="172">
        <f t="shared" ref="I200:I201" si="40">COUNTIF(D200:H200,"Y")</f>
        <v>0</v>
      </c>
      <c r="J200" s="172"/>
      <c r="K200" s="172">
        <f t="shared" ref="K200:K201" si="41">COUNTIF(D200:H200,"Y")+COUNTIF(D200:H200,"N")</f>
        <v>0</v>
      </c>
      <c r="L200" s="172"/>
      <c r="M200" s="32" t="str">
        <f t="shared" si="37"/>
        <v/>
      </c>
    </row>
    <row r="201" spans="1:13" ht="46.5" customHeight="1" thickBot="1" x14ac:dyDescent="0.4">
      <c r="A201" s="103" t="s">
        <v>287</v>
      </c>
      <c r="B201" s="104"/>
      <c r="C201" s="35" t="s">
        <v>59</v>
      </c>
      <c r="D201" s="119"/>
      <c r="E201" s="120"/>
      <c r="F201" s="120"/>
      <c r="G201" s="120"/>
      <c r="H201" s="121"/>
      <c r="I201" s="173">
        <f t="shared" si="40"/>
        <v>0</v>
      </c>
      <c r="J201" s="174"/>
      <c r="K201" s="173">
        <f t="shared" si="41"/>
        <v>0</v>
      </c>
      <c r="L201" s="174"/>
      <c r="M201" s="32" t="str">
        <f t="shared" si="37"/>
        <v/>
      </c>
    </row>
    <row r="202" spans="1:13" ht="30" customHeight="1" thickTop="1" x14ac:dyDescent="0.35">
      <c r="A202" s="38" t="s">
        <v>181</v>
      </c>
      <c r="B202" s="40"/>
      <c r="C202" s="40"/>
      <c r="D202" s="40"/>
      <c r="E202" s="40"/>
      <c r="F202" s="40"/>
      <c r="G202" s="40"/>
      <c r="H202" s="39" t="s">
        <v>77</v>
      </c>
      <c r="I202" s="111">
        <f>SUM(I196:J201)</f>
        <v>0</v>
      </c>
      <c r="J202" s="112"/>
      <c r="K202" s="111">
        <f>SUM(K196:L201)</f>
        <v>0</v>
      </c>
      <c r="L202" s="112"/>
      <c r="M202" s="33" t="str">
        <f>IFERROR(ROUND(I202/K202,2),"")</f>
        <v/>
      </c>
    </row>
    <row r="203" spans="1:13" s="28" customFormat="1" ht="72.75" customHeight="1" x14ac:dyDescent="0.5">
      <c r="A203" s="105"/>
      <c r="B203" s="106"/>
      <c r="C203" s="106"/>
      <c r="D203" s="106"/>
      <c r="E203" s="106"/>
      <c r="F203" s="106"/>
      <c r="G203" s="106"/>
      <c r="H203" s="106"/>
      <c r="I203" s="106"/>
      <c r="J203" s="106"/>
      <c r="K203" s="106"/>
      <c r="L203" s="106"/>
      <c r="M203" s="107"/>
    </row>
    <row r="204" spans="1:13" s="28" customFormat="1" ht="30" customHeight="1" x14ac:dyDescent="0.35">
      <c r="A204" s="113" t="s">
        <v>182</v>
      </c>
      <c r="B204" s="114"/>
      <c r="C204" s="114"/>
      <c r="D204" s="114"/>
      <c r="E204" s="114"/>
      <c r="F204" s="114"/>
      <c r="G204" s="114"/>
      <c r="H204" s="114"/>
      <c r="I204" s="114"/>
      <c r="J204" s="114"/>
      <c r="K204" s="114"/>
      <c r="L204" s="114"/>
      <c r="M204" s="115"/>
    </row>
    <row r="205" spans="1:13" s="28" customFormat="1" ht="45" customHeight="1" x14ac:dyDescent="0.35">
      <c r="A205" s="25" t="s">
        <v>65</v>
      </c>
      <c r="B205" s="108" t="s">
        <v>183</v>
      </c>
      <c r="C205" s="109"/>
      <c r="D205" s="109"/>
      <c r="E205" s="109"/>
      <c r="F205" s="109"/>
      <c r="G205" s="109"/>
      <c r="H205" s="109"/>
      <c r="I205" s="109"/>
      <c r="J205" s="109"/>
      <c r="K205" s="109"/>
      <c r="L205" s="109"/>
      <c r="M205" s="110"/>
    </row>
    <row r="206" spans="1:13" ht="55.5" customHeight="1" x14ac:dyDescent="0.35">
      <c r="A206" s="132" t="s">
        <v>184</v>
      </c>
      <c r="B206" s="133"/>
      <c r="C206" s="133"/>
      <c r="D206" s="133"/>
      <c r="E206" s="133"/>
      <c r="F206" s="133"/>
      <c r="G206" s="133"/>
      <c r="H206" s="133"/>
      <c r="I206" s="133"/>
      <c r="J206" s="133"/>
      <c r="K206" s="133"/>
      <c r="L206" s="133"/>
      <c r="M206" s="134"/>
    </row>
    <row r="207" spans="1:13" ht="42.75" customHeight="1" x14ac:dyDescent="0.35">
      <c r="A207" s="124" t="s">
        <v>52</v>
      </c>
      <c r="B207" s="125"/>
      <c r="C207" s="116" t="str">
        <f>M213</f>
        <v/>
      </c>
      <c r="D207" s="117"/>
      <c r="E207" s="117"/>
      <c r="F207" s="117"/>
      <c r="G207" s="117"/>
      <c r="H207" s="117"/>
      <c r="I207" s="117"/>
      <c r="J207" s="117"/>
      <c r="K207" s="117"/>
      <c r="L207" s="117"/>
      <c r="M207" s="118"/>
    </row>
    <row r="208" spans="1:13" ht="30" customHeight="1" x14ac:dyDescent="0.35">
      <c r="A208" s="103" t="s">
        <v>185</v>
      </c>
      <c r="B208" s="104"/>
      <c r="C208" s="35" t="s">
        <v>59</v>
      </c>
      <c r="D208" s="34"/>
      <c r="E208" s="34"/>
      <c r="F208" s="34"/>
      <c r="G208" s="34"/>
      <c r="H208" s="34"/>
      <c r="I208" s="99">
        <f t="shared" ref="I208:I211" si="42">COUNTIF(D208:H208,"Y")</f>
        <v>0</v>
      </c>
      <c r="J208" s="100"/>
      <c r="K208" s="99">
        <f t="shared" ref="K208:K211" si="43">COUNTIF(D208:H208,"Y")+COUNTIF(D208:H208,"N")</f>
        <v>0</v>
      </c>
      <c r="L208" s="100"/>
      <c r="M208" s="32" t="str">
        <f t="shared" ref="M208:M213" si="44">IFERROR(ROUND(I208/K208,2),"")</f>
        <v/>
      </c>
    </row>
    <row r="209" spans="1:13" ht="30" customHeight="1" x14ac:dyDescent="0.35">
      <c r="A209" s="103" t="s">
        <v>186</v>
      </c>
      <c r="B209" s="104"/>
      <c r="C209" s="35" t="s">
        <v>59</v>
      </c>
      <c r="D209" s="34"/>
      <c r="E209" s="34"/>
      <c r="F209" s="34"/>
      <c r="G209" s="34"/>
      <c r="H209" s="34"/>
      <c r="I209" s="99">
        <f t="shared" si="42"/>
        <v>0</v>
      </c>
      <c r="J209" s="100"/>
      <c r="K209" s="99">
        <f t="shared" si="43"/>
        <v>0</v>
      </c>
      <c r="L209" s="100"/>
      <c r="M209" s="32" t="str">
        <f t="shared" si="44"/>
        <v/>
      </c>
    </row>
    <row r="210" spans="1:13" ht="30" customHeight="1" x14ac:dyDescent="0.35">
      <c r="A210" s="103" t="s">
        <v>187</v>
      </c>
      <c r="B210" s="104"/>
      <c r="C210" s="35" t="s">
        <v>59</v>
      </c>
      <c r="D210" s="34"/>
      <c r="E210" s="34"/>
      <c r="F210" s="34"/>
      <c r="G210" s="34"/>
      <c r="H210" s="34"/>
      <c r="I210" s="99">
        <f t="shared" si="42"/>
        <v>0</v>
      </c>
      <c r="J210" s="100"/>
      <c r="K210" s="99">
        <f t="shared" si="43"/>
        <v>0</v>
      </c>
      <c r="L210" s="100"/>
      <c r="M210" s="32" t="str">
        <f t="shared" si="44"/>
        <v/>
      </c>
    </row>
    <row r="211" spans="1:13" ht="30" customHeight="1" x14ac:dyDescent="0.35">
      <c r="A211" s="103" t="s">
        <v>188</v>
      </c>
      <c r="B211" s="104"/>
      <c r="C211" s="35" t="s">
        <v>59</v>
      </c>
      <c r="D211" s="34"/>
      <c r="E211" s="34"/>
      <c r="F211" s="34"/>
      <c r="G211" s="34"/>
      <c r="H211" s="34"/>
      <c r="I211" s="99">
        <f t="shared" si="42"/>
        <v>0</v>
      </c>
      <c r="J211" s="100"/>
      <c r="K211" s="99">
        <f t="shared" si="43"/>
        <v>0</v>
      </c>
      <c r="L211" s="100"/>
      <c r="M211" s="32" t="str">
        <f t="shared" si="44"/>
        <v/>
      </c>
    </row>
    <row r="212" spans="1:13" ht="45" customHeight="1" thickBot="1" x14ac:dyDescent="0.4">
      <c r="A212" s="103" t="s">
        <v>189</v>
      </c>
      <c r="B212" s="104"/>
      <c r="C212" s="35" t="s">
        <v>59</v>
      </c>
      <c r="D212" s="34"/>
      <c r="E212" s="34"/>
      <c r="F212" s="34"/>
      <c r="G212" s="34"/>
      <c r="H212" s="34"/>
      <c r="I212" s="101">
        <f>COUNTIF(D212:H212,"Y")</f>
        <v>0</v>
      </c>
      <c r="J212" s="102"/>
      <c r="K212" s="101">
        <f>COUNTIF(D212:H212,"Y")+COUNTIF(D212:H212,"N")</f>
        <v>0</v>
      </c>
      <c r="L212" s="102"/>
      <c r="M212" s="32" t="str">
        <f t="shared" si="44"/>
        <v/>
      </c>
    </row>
    <row r="213" spans="1:13" ht="30" customHeight="1" thickTop="1" x14ac:dyDescent="0.35">
      <c r="A213" s="38"/>
      <c r="B213" s="40"/>
      <c r="C213" s="40"/>
      <c r="D213" s="40"/>
      <c r="E213" s="40"/>
      <c r="F213" s="40"/>
      <c r="G213" s="40"/>
      <c r="H213" s="39" t="s">
        <v>77</v>
      </c>
      <c r="I213" s="111">
        <f>SUM(I208:J212)</f>
        <v>0</v>
      </c>
      <c r="J213" s="112"/>
      <c r="K213" s="111">
        <f>SUM(K208:L212)</f>
        <v>0</v>
      </c>
      <c r="L213" s="112"/>
      <c r="M213" s="33" t="str">
        <f t="shared" si="44"/>
        <v/>
      </c>
    </row>
    <row r="214" spans="1:13" ht="45" customHeight="1" x14ac:dyDescent="0.35">
      <c r="A214" s="124" t="s">
        <v>52</v>
      </c>
      <c r="B214" s="125"/>
      <c r="C214" s="116" t="str">
        <f>M216</f>
        <v/>
      </c>
      <c r="D214" s="117"/>
      <c r="E214" s="117"/>
      <c r="F214" s="117"/>
      <c r="G214" s="117"/>
      <c r="H214" s="117"/>
      <c r="I214" s="117"/>
      <c r="J214" s="117"/>
      <c r="K214" s="117"/>
      <c r="L214" s="117"/>
      <c r="M214" s="118"/>
    </row>
    <row r="215" spans="1:13" ht="45" customHeight="1" thickBot="1" x14ac:dyDescent="0.4">
      <c r="A215" s="103" t="s">
        <v>190</v>
      </c>
      <c r="B215" s="104"/>
      <c r="C215" s="35" t="s">
        <v>59</v>
      </c>
      <c r="D215" s="34"/>
      <c r="E215" s="34"/>
      <c r="F215" s="34"/>
      <c r="G215" s="34"/>
      <c r="H215" s="34"/>
      <c r="I215" s="101">
        <f t="shared" ref="I215" si="45">COUNTIF(D215:H215,"Y")</f>
        <v>0</v>
      </c>
      <c r="J215" s="102"/>
      <c r="K215" s="101">
        <f t="shared" ref="K215" si="46">COUNTIF(D215:H215,"Y")+COUNTIF(D215:H215,"N")</f>
        <v>0</v>
      </c>
      <c r="L215" s="102"/>
      <c r="M215" s="32" t="str">
        <f>IFERROR(ROUND(I215/K215,2),"")</f>
        <v/>
      </c>
    </row>
    <row r="216" spans="1:13" ht="30" customHeight="1" thickTop="1" x14ac:dyDescent="0.35">
      <c r="A216" s="38" t="s">
        <v>191</v>
      </c>
      <c r="B216" s="40"/>
      <c r="C216" s="40"/>
      <c r="D216" s="40"/>
      <c r="E216" s="40"/>
      <c r="F216" s="40"/>
      <c r="G216" s="40"/>
      <c r="H216" s="39" t="s">
        <v>77</v>
      </c>
      <c r="I216" s="111">
        <f>SUM(I215:J215)</f>
        <v>0</v>
      </c>
      <c r="J216" s="112"/>
      <c r="K216" s="111">
        <f>SUM(K215:L215)</f>
        <v>0</v>
      </c>
      <c r="L216" s="112"/>
      <c r="M216" s="33" t="str">
        <f>IFERROR(ROUND(I216/K216,2),"")</f>
        <v/>
      </c>
    </row>
    <row r="217" spans="1:13" ht="150" customHeight="1" x14ac:dyDescent="0.5">
      <c r="A217" s="105"/>
      <c r="B217" s="106"/>
      <c r="C217" s="106"/>
      <c r="D217" s="106"/>
      <c r="E217" s="106"/>
      <c r="F217" s="106"/>
      <c r="G217" s="106"/>
      <c r="H217" s="106"/>
      <c r="I217" s="106"/>
      <c r="J217" s="106"/>
      <c r="K217" s="106"/>
      <c r="L217" s="106"/>
      <c r="M217" s="107"/>
    </row>
    <row r="218" spans="1:13" ht="30" customHeight="1" x14ac:dyDescent="0.35">
      <c r="A218" s="113" t="s">
        <v>192</v>
      </c>
      <c r="B218" s="114"/>
      <c r="C218" s="114"/>
      <c r="D218" s="114"/>
      <c r="E218" s="114"/>
      <c r="F218" s="114"/>
      <c r="G218" s="114"/>
      <c r="H218" s="114"/>
      <c r="I218" s="114"/>
      <c r="J218" s="114"/>
      <c r="K218" s="114"/>
      <c r="L218" s="114"/>
      <c r="M218" s="115"/>
    </row>
    <row r="219" spans="1:13" ht="45" customHeight="1" x14ac:dyDescent="0.35">
      <c r="A219" s="25" t="s">
        <v>65</v>
      </c>
      <c r="B219" s="108" t="s">
        <v>183</v>
      </c>
      <c r="C219" s="109"/>
      <c r="D219" s="109"/>
      <c r="E219" s="109"/>
      <c r="F219" s="109"/>
      <c r="G219" s="109"/>
      <c r="H219" s="109"/>
      <c r="I219" s="109"/>
      <c r="J219" s="109"/>
      <c r="K219" s="109"/>
      <c r="L219" s="109"/>
      <c r="M219" s="110"/>
    </row>
    <row r="220" spans="1:13" ht="59.25" customHeight="1" x14ac:dyDescent="0.35">
      <c r="A220" s="132" t="s">
        <v>193</v>
      </c>
      <c r="B220" s="133"/>
      <c r="C220" s="133"/>
      <c r="D220" s="133"/>
      <c r="E220" s="133"/>
      <c r="F220" s="133"/>
      <c r="G220" s="133"/>
      <c r="H220" s="133"/>
      <c r="I220" s="133"/>
      <c r="J220" s="133"/>
      <c r="K220" s="133"/>
      <c r="L220" s="133"/>
      <c r="M220" s="134"/>
    </row>
    <row r="221" spans="1:13" ht="45" customHeight="1" x14ac:dyDescent="0.35">
      <c r="A221" s="124" t="s">
        <v>52</v>
      </c>
      <c r="B221" s="125"/>
      <c r="C221" s="116" t="str">
        <f>M224</f>
        <v/>
      </c>
      <c r="D221" s="117"/>
      <c r="E221" s="117"/>
      <c r="F221" s="117"/>
      <c r="G221" s="117"/>
      <c r="H221" s="117"/>
      <c r="I221" s="117"/>
      <c r="J221" s="117"/>
      <c r="K221" s="117"/>
      <c r="L221" s="117"/>
      <c r="M221" s="118"/>
    </row>
    <row r="222" spans="1:13" ht="30" customHeight="1" x14ac:dyDescent="0.35">
      <c r="A222" s="103" t="s">
        <v>194</v>
      </c>
      <c r="B222" s="104"/>
      <c r="C222" s="35" t="s">
        <v>59</v>
      </c>
      <c r="D222" s="34"/>
      <c r="E222" s="34"/>
      <c r="F222" s="34"/>
      <c r="G222" s="34"/>
      <c r="H222" s="34"/>
      <c r="I222" s="99">
        <f t="shared" ref="I222" si="47">COUNTIF(D222:H222,"Y")</f>
        <v>0</v>
      </c>
      <c r="J222" s="100"/>
      <c r="K222" s="99">
        <f t="shared" ref="K222" si="48">COUNTIF(D222:H222,"Y")+COUNTIF(D222:H222,"N")</f>
        <v>0</v>
      </c>
      <c r="L222" s="100"/>
      <c r="M222" s="32" t="str">
        <f>IFERROR(ROUND(I222/K222,2),"")</f>
        <v/>
      </c>
    </row>
    <row r="223" spans="1:13" ht="45" customHeight="1" thickBot="1" x14ac:dyDescent="0.4">
      <c r="A223" s="103" t="s">
        <v>195</v>
      </c>
      <c r="B223" s="104"/>
      <c r="C223" s="35" t="s">
        <v>59</v>
      </c>
      <c r="D223" s="34"/>
      <c r="E223" s="34"/>
      <c r="F223" s="34"/>
      <c r="G223" s="34"/>
      <c r="H223" s="34"/>
      <c r="I223" s="101">
        <f t="shared" ref="I223" si="49">COUNTIF(D223:H223,"Y")</f>
        <v>0</v>
      </c>
      <c r="J223" s="102"/>
      <c r="K223" s="101">
        <f t="shared" ref="K223" si="50">COUNTIF(D223:H223,"Y")+COUNTIF(D223:H223,"N")</f>
        <v>0</v>
      </c>
      <c r="L223" s="102"/>
      <c r="M223" s="32" t="str">
        <f>IFERROR(ROUND(I223/K223,2),"")</f>
        <v/>
      </c>
    </row>
    <row r="224" spans="1:13" ht="30" customHeight="1" thickTop="1" x14ac:dyDescent="0.35">
      <c r="A224" s="38" t="s">
        <v>196</v>
      </c>
      <c r="B224" s="40"/>
      <c r="C224" s="40"/>
      <c r="D224" s="40"/>
      <c r="E224" s="40"/>
      <c r="F224" s="40"/>
      <c r="G224" s="40"/>
      <c r="H224" s="39" t="s">
        <v>77</v>
      </c>
      <c r="I224" s="111">
        <f>SUM(I222:J223)</f>
        <v>0</v>
      </c>
      <c r="J224" s="112"/>
      <c r="K224" s="111">
        <f>SUM(K222:L223)</f>
        <v>0</v>
      </c>
      <c r="L224" s="112"/>
      <c r="M224" s="33" t="str">
        <f>IFERROR(ROUND(I224/K224,2),"")</f>
        <v/>
      </c>
    </row>
    <row r="225" spans="1:13" ht="150" customHeight="1" x14ac:dyDescent="0.5">
      <c r="A225" s="105"/>
      <c r="B225" s="106"/>
      <c r="C225" s="106"/>
      <c r="D225" s="106"/>
      <c r="E225" s="106"/>
      <c r="F225" s="106"/>
      <c r="G225" s="106"/>
      <c r="H225" s="106"/>
      <c r="I225" s="106"/>
      <c r="J225" s="106"/>
      <c r="K225" s="106"/>
      <c r="L225" s="106"/>
      <c r="M225" s="107"/>
    </row>
    <row r="226" spans="1:13" ht="30" customHeight="1" x14ac:dyDescent="0.35">
      <c r="A226" s="113" t="s">
        <v>197</v>
      </c>
      <c r="B226" s="114"/>
      <c r="C226" s="114"/>
      <c r="D226" s="114"/>
      <c r="E226" s="114"/>
      <c r="F226" s="114"/>
      <c r="G226" s="114"/>
      <c r="H226" s="114"/>
      <c r="I226" s="114"/>
      <c r="J226" s="114"/>
      <c r="K226" s="114"/>
      <c r="L226" s="114"/>
      <c r="M226" s="115"/>
    </row>
    <row r="227" spans="1:13" ht="45" customHeight="1" x14ac:dyDescent="0.35">
      <c r="A227" s="25" t="s">
        <v>65</v>
      </c>
      <c r="B227" s="108" t="s">
        <v>183</v>
      </c>
      <c r="C227" s="109"/>
      <c r="D227" s="109"/>
      <c r="E227" s="109"/>
      <c r="F227" s="109"/>
      <c r="G227" s="109"/>
      <c r="H227" s="109"/>
      <c r="I227" s="109"/>
      <c r="J227" s="109"/>
      <c r="K227" s="109"/>
      <c r="L227" s="109"/>
      <c r="M227" s="110"/>
    </row>
    <row r="228" spans="1:13" ht="69.75" customHeight="1" x14ac:dyDescent="0.35">
      <c r="A228" s="132" t="s">
        <v>198</v>
      </c>
      <c r="B228" s="133"/>
      <c r="C228" s="133"/>
      <c r="D228" s="133"/>
      <c r="E228" s="133"/>
      <c r="F228" s="133"/>
      <c r="G228" s="133"/>
      <c r="H228" s="133"/>
      <c r="I228" s="133"/>
      <c r="J228" s="133"/>
      <c r="K228" s="133"/>
      <c r="L228" s="133"/>
      <c r="M228" s="134"/>
    </row>
    <row r="229" spans="1:13" ht="45" customHeight="1" x14ac:dyDescent="0.35">
      <c r="A229" s="124" t="s">
        <v>52</v>
      </c>
      <c r="B229" s="125"/>
      <c r="C229" s="116" t="str">
        <f>M231</f>
        <v/>
      </c>
      <c r="D229" s="117"/>
      <c r="E229" s="117"/>
      <c r="F229" s="117"/>
      <c r="G229" s="117"/>
      <c r="H229" s="117"/>
      <c r="I229" s="117"/>
      <c r="J229" s="117"/>
      <c r="K229" s="117"/>
      <c r="L229" s="117"/>
      <c r="M229" s="118"/>
    </row>
    <row r="230" spans="1:13" ht="46.5" customHeight="1" thickBot="1" x14ac:dyDescent="0.4">
      <c r="A230" s="103" t="s">
        <v>199</v>
      </c>
      <c r="B230" s="104"/>
      <c r="C230" s="35" t="s">
        <v>59</v>
      </c>
      <c r="D230" s="34"/>
      <c r="E230" s="34"/>
      <c r="F230" s="34"/>
      <c r="G230" s="34"/>
      <c r="H230" s="34"/>
      <c r="I230" s="164">
        <f t="shared" ref="I230" si="51">COUNTIF(D230:H230,"Y")</f>
        <v>0</v>
      </c>
      <c r="J230" s="165"/>
      <c r="K230" s="164">
        <f t="shared" ref="K230" si="52">COUNTIF(D230:H230,"Y")+COUNTIF(D230:H230,"N")</f>
        <v>0</v>
      </c>
      <c r="L230" s="165"/>
      <c r="M230" s="32" t="str">
        <f>IFERROR(ROUND(I230/K230,2),"")</f>
        <v/>
      </c>
    </row>
    <row r="231" spans="1:13" ht="30" customHeight="1" thickTop="1" x14ac:dyDescent="0.35">
      <c r="A231" s="38" t="s">
        <v>200</v>
      </c>
      <c r="B231" s="40"/>
      <c r="C231" s="40"/>
      <c r="D231" s="40"/>
      <c r="E231" s="40"/>
      <c r="F231" s="40"/>
      <c r="G231" s="40"/>
      <c r="H231" s="39" t="s">
        <v>77</v>
      </c>
      <c r="I231" s="166">
        <f>SUM(I230:J230)</f>
        <v>0</v>
      </c>
      <c r="J231" s="167"/>
      <c r="K231" s="166">
        <f>SUM(K230:L230)</f>
        <v>0</v>
      </c>
      <c r="L231" s="167"/>
      <c r="M231" s="33" t="str">
        <f>IFERROR(ROUND(I231/K231,2),"")</f>
        <v/>
      </c>
    </row>
    <row r="232" spans="1:13" ht="150" customHeight="1" x14ac:dyDescent="0.5">
      <c r="A232" s="105"/>
      <c r="B232" s="106"/>
      <c r="C232" s="106"/>
      <c r="D232" s="106"/>
      <c r="E232" s="106"/>
      <c r="F232" s="106"/>
      <c r="G232" s="106"/>
      <c r="H232" s="106"/>
      <c r="I232" s="106"/>
      <c r="J232" s="106"/>
      <c r="K232" s="106"/>
      <c r="L232" s="106"/>
      <c r="M232" s="107"/>
    </row>
    <row r="233" spans="1:13" ht="30" customHeight="1" x14ac:dyDescent="0.35">
      <c r="A233" s="113" t="s">
        <v>201</v>
      </c>
      <c r="B233" s="114"/>
      <c r="C233" s="114"/>
      <c r="D233" s="114"/>
      <c r="E233" s="114"/>
      <c r="F233" s="114"/>
      <c r="G233" s="114"/>
      <c r="H233" s="114"/>
      <c r="I233" s="114"/>
      <c r="J233" s="114"/>
      <c r="K233" s="114"/>
      <c r="L233" s="114"/>
      <c r="M233" s="115"/>
    </row>
    <row r="234" spans="1:13" ht="45" customHeight="1" x14ac:dyDescent="0.35">
      <c r="A234" s="25" t="s">
        <v>65</v>
      </c>
      <c r="B234" s="108" t="s">
        <v>183</v>
      </c>
      <c r="C234" s="109"/>
      <c r="D234" s="109"/>
      <c r="E234" s="109"/>
      <c r="F234" s="109"/>
      <c r="G234" s="109"/>
      <c r="H234" s="109"/>
      <c r="I234" s="109"/>
      <c r="J234" s="109"/>
      <c r="K234" s="109"/>
      <c r="L234" s="109"/>
      <c r="M234" s="110"/>
    </row>
    <row r="235" spans="1:13" ht="62.25" customHeight="1" x14ac:dyDescent="0.35">
      <c r="A235" s="132" t="s">
        <v>202</v>
      </c>
      <c r="B235" s="133"/>
      <c r="C235" s="133"/>
      <c r="D235" s="133"/>
      <c r="E235" s="133"/>
      <c r="F235" s="133"/>
      <c r="G235" s="133"/>
      <c r="H235" s="133"/>
      <c r="I235" s="133"/>
      <c r="J235" s="133"/>
      <c r="K235" s="133"/>
      <c r="L235" s="133"/>
      <c r="M235" s="134"/>
    </row>
    <row r="236" spans="1:13" ht="45" customHeight="1" x14ac:dyDescent="0.35">
      <c r="A236" s="124" t="s">
        <v>42</v>
      </c>
      <c r="B236" s="125"/>
      <c r="C236" s="116" t="str">
        <f>M240</f>
        <v/>
      </c>
      <c r="D236" s="117"/>
      <c r="E236" s="117"/>
      <c r="F236" s="117"/>
      <c r="G236" s="117"/>
      <c r="H236" s="117"/>
      <c r="I236" s="117"/>
      <c r="J236" s="117"/>
      <c r="K236" s="117"/>
      <c r="L236" s="117"/>
      <c r="M236" s="118"/>
    </row>
    <row r="237" spans="1:13" ht="41.25" customHeight="1" x14ac:dyDescent="0.35">
      <c r="A237" s="103" t="s">
        <v>203</v>
      </c>
      <c r="B237" s="104"/>
      <c r="C237" s="35" t="s">
        <v>61</v>
      </c>
      <c r="D237" s="34"/>
      <c r="E237" s="34"/>
      <c r="F237" s="34"/>
      <c r="G237" s="34"/>
      <c r="H237" s="34"/>
      <c r="I237" s="99">
        <f t="shared" ref="I237" si="53">COUNTIF(D237:H237,"Y")</f>
        <v>0</v>
      </c>
      <c r="J237" s="100"/>
      <c r="K237" s="99">
        <f t="shared" ref="K237" si="54">COUNTIF(D237:H237,"Y")+COUNTIF(D237:H237,"N")</f>
        <v>0</v>
      </c>
      <c r="L237" s="100"/>
      <c r="M237" s="32" t="str">
        <f>IFERROR(ROUND(I237/K237,2),"")</f>
        <v/>
      </c>
    </row>
    <row r="238" spans="1:13" ht="30" customHeight="1" x14ac:dyDescent="0.35">
      <c r="A238" s="103" t="s">
        <v>204</v>
      </c>
      <c r="B238" s="104"/>
      <c r="C238" s="35" t="s">
        <v>59</v>
      </c>
      <c r="D238" s="34"/>
      <c r="E238" s="34"/>
      <c r="F238" s="34"/>
      <c r="G238" s="34"/>
      <c r="H238" s="34"/>
      <c r="I238" s="99">
        <f t="shared" ref="I238:I239" si="55">COUNTIF(D238:H238,"Y")</f>
        <v>0</v>
      </c>
      <c r="J238" s="100"/>
      <c r="K238" s="99">
        <f t="shared" ref="K238:K239" si="56">COUNTIF(D238:H238,"Y")+COUNTIF(D238:H238,"N")</f>
        <v>0</v>
      </c>
      <c r="L238" s="100"/>
      <c r="M238" s="32" t="str">
        <f>IFERROR(ROUND(I238/K238,2),"")</f>
        <v/>
      </c>
    </row>
    <row r="239" spans="1:13" ht="30" customHeight="1" thickBot="1" x14ac:dyDescent="0.4">
      <c r="A239" s="103" t="s">
        <v>205</v>
      </c>
      <c r="B239" s="104"/>
      <c r="C239" s="35" t="s">
        <v>59</v>
      </c>
      <c r="D239" s="34"/>
      <c r="E239" s="34"/>
      <c r="F239" s="34"/>
      <c r="G239" s="34"/>
      <c r="H239" s="34"/>
      <c r="I239" s="101">
        <f t="shared" si="55"/>
        <v>0</v>
      </c>
      <c r="J239" s="102"/>
      <c r="K239" s="101">
        <f t="shared" si="56"/>
        <v>0</v>
      </c>
      <c r="L239" s="102"/>
      <c r="M239" s="32" t="str">
        <f>IFERROR(ROUND(I239/K239,2),"")</f>
        <v/>
      </c>
    </row>
    <row r="240" spans="1:13" ht="30" customHeight="1" thickTop="1" x14ac:dyDescent="0.35">
      <c r="A240" s="38" t="s">
        <v>206</v>
      </c>
      <c r="B240" s="40"/>
      <c r="C240" s="40"/>
      <c r="D240" s="40"/>
      <c r="E240" s="40"/>
      <c r="F240" s="40"/>
      <c r="G240" s="40"/>
      <c r="H240" s="39" t="s">
        <v>77</v>
      </c>
      <c r="I240" s="111">
        <f>SUM(I237:J239)</f>
        <v>0</v>
      </c>
      <c r="J240" s="112"/>
      <c r="K240" s="111">
        <f>SUM(K237:L239)</f>
        <v>0</v>
      </c>
      <c r="L240" s="112"/>
      <c r="M240" s="33" t="str">
        <f>IFERROR(ROUND(I240/K240,2),"")</f>
        <v/>
      </c>
    </row>
    <row r="241" spans="1:13" ht="102.75" customHeight="1" x14ac:dyDescent="0.5">
      <c r="A241" s="105"/>
      <c r="B241" s="106"/>
      <c r="C241" s="106"/>
      <c r="D241" s="106"/>
      <c r="E241" s="106"/>
      <c r="F241" s="106"/>
      <c r="G241" s="106"/>
      <c r="H241" s="106"/>
      <c r="I241" s="106"/>
      <c r="J241" s="106"/>
      <c r="K241" s="106"/>
      <c r="L241" s="106"/>
      <c r="M241" s="107"/>
    </row>
    <row r="242" spans="1:13" ht="30" customHeight="1" x14ac:dyDescent="0.35">
      <c r="A242" s="113" t="s">
        <v>207</v>
      </c>
      <c r="B242" s="114"/>
      <c r="C242" s="114"/>
      <c r="D242" s="114"/>
      <c r="E242" s="114"/>
      <c r="F242" s="114"/>
      <c r="G242" s="114"/>
      <c r="H242" s="114"/>
      <c r="I242" s="114"/>
      <c r="J242" s="114"/>
      <c r="K242" s="114"/>
      <c r="L242" s="114"/>
      <c r="M242" s="115"/>
    </row>
    <row r="243" spans="1:13" ht="49.5" customHeight="1" x14ac:dyDescent="0.35">
      <c r="A243" s="25" t="s">
        <v>65</v>
      </c>
      <c r="B243" s="108" t="s">
        <v>208</v>
      </c>
      <c r="C243" s="109"/>
      <c r="D243" s="109"/>
      <c r="E243" s="109"/>
      <c r="F243" s="109"/>
      <c r="G243" s="109"/>
      <c r="H243" s="109"/>
      <c r="I243" s="109"/>
      <c r="J243" s="109"/>
      <c r="K243" s="109"/>
      <c r="L243" s="109"/>
      <c r="M243" s="110"/>
    </row>
    <row r="244" spans="1:13" ht="62.25" customHeight="1" x14ac:dyDescent="0.35">
      <c r="A244" s="132" t="s">
        <v>209</v>
      </c>
      <c r="B244" s="133"/>
      <c r="C244" s="133"/>
      <c r="D244" s="133"/>
      <c r="E244" s="133"/>
      <c r="F244" s="133"/>
      <c r="G244" s="133"/>
      <c r="H244" s="133"/>
      <c r="I244" s="133"/>
      <c r="J244" s="133"/>
      <c r="K244" s="133"/>
      <c r="L244" s="133"/>
      <c r="M244" s="134"/>
    </row>
    <row r="245" spans="1:13" ht="45" customHeight="1" x14ac:dyDescent="0.35">
      <c r="A245" s="124" t="s">
        <v>42</v>
      </c>
      <c r="B245" s="125"/>
      <c r="C245" s="116" t="str">
        <f>M249</f>
        <v/>
      </c>
      <c r="D245" s="117"/>
      <c r="E245" s="117"/>
      <c r="F245" s="117"/>
      <c r="G245" s="117"/>
      <c r="H245" s="117"/>
      <c r="I245" s="117"/>
      <c r="J245" s="117"/>
      <c r="K245" s="117"/>
      <c r="L245" s="117"/>
      <c r="M245" s="118"/>
    </row>
    <row r="246" spans="1:13" ht="45" customHeight="1" x14ac:dyDescent="0.35">
      <c r="A246" s="103" t="s">
        <v>210</v>
      </c>
      <c r="B246" s="104"/>
      <c r="C246" s="35" t="s">
        <v>61</v>
      </c>
      <c r="D246" s="119"/>
      <c r="E246" s="120"/>
      <c r="F246" s="120"/>
      <c r="G246" s="120"/>
      <c r="H246" s="121"/>
      <c r="I246" s="99">
        <f t="shared" ref="I246" si="57">COUNTIF(D246:H246,"Y")</f>
        <v>0</v>
      </c>
      <c r="J246" s="100"/>
      <c r="K246" s="99">
        <f t="shared" ref="K246" si="58">COUNTIF(D246:H246,"Y")+COUNTIF(D246:H246,"N")</f>
        <v>0</v>
      </c>
      <c r="L246" s="100"/>
      <c r="M246" s="32" t="str">
        <f>IFERROR(ROUND(I246/K246,2),"")</f>
        <v/>
      </c>
    </row>
    <row r="247" spans="1:13" ht="62.25" customHeight="1" x14ac:dyDescent="0.35">
      <c r="A247" s="103" t="s">
        <v>211</v>
      </c>
      <c r="B247" s="104"/>
      <c r="C247" s="35" t="s">
        <v>61</v>
      </c>
      <c r="D247" s="119"/>
      <c r="E247" s="120"/>
      <c r="F247" s="120"/>
      <c r="G247" s="120"/>
      <c r="H247" s="121"/>
      <c r="I247" s="99">
        <f t="shared" ref="I247:I248" si="59">COUNTIF(D247:H247,"Y")</f>
        <v>0</v>
      </c>
      <c r="J247" s="100"/>
      <c r="K247" s="99">
        <f t="shared" ref="K247:K248" si="60">COUNTIF(D247:H247,"Y")+COUNTIF(D247:H247,"N")</f>
        <v>0</v>
      </c>
      <c r="L247" s="100"/>
      <c r="M247" s="32" t="str">
        <f>IFERROR(ROUND(I247/K247,2),"")</f>
        <v/>
      </c>
    </row>
    <row r="248" spans="1:13" ht="48" customHeight="1" thickBot="1" x14ac:dyDescent="0.4">
      <c r="A248" s="103" t="s">
        <v>212</v>
      </c>
      <c r="B248" s="104"/>
      <c r="C248" s="35" t="s">
        <v>61</v>
      </c>
      <c r="D248" s="119"/>
      <c r="E248" s="120"/>
      <c r="F248" s="120"/>
      <c r="G248" s="120"/>
      <c r="H248" s="121"/>
      <c r="I248" s="101">
        <f t="shared" si="59"/>
        <v>0</v>
      </c>
      <c r="J248" s="102"/>
      <c r="K248" s="101">
        <f t="shared" si="60"/>
        <v>0</v>
      </c>
      <c r="L248" s="102"/>
      <c r="M248" s="32" t="str">
        <f>IFERROR(ROUND(I248/K248,2),"")</f>
        <v/>
      </c>
    </row>
    <row r="249" spans="1:13" ht="30" customHeight="1" thickTop="1" x14ac:dyDescent="0.35">
      <c r="A249" s="38" t="s">
        <v>213</v>
      </c>
      <c r="B249" s="40"/>
      <c r="C249" s="40"/>
      <c r="D249" s="40"/>
      <c r="E249" s="40"/>
      <c r="F249" s="40"/>
      <c r="G249" s="40"/>
      <c r="H249" s="39" t="s">
        <v>77</v>
      </c>
      <c r="I249" s="111">
        <f>SUM(I246:J248)</f>
        <v>0</v>
      </c>
      <c r="J249" s="112"/>
      <c r="K249" s="111">
        <f>SUM(K246:L248)</f>
        <v>0</v>
      </c>
      <c r="L249" s="112"/>
      <c r="M249" s="33" t="str">
        <f>IFERROR(ROUND(I249/K249,2),"")</f>
        <v/>
      </c>
    </row>
    <row r="250" spans="1:13" ht="108" customHeight="1" x14ac:dyDescent="0.5">
      <c r="A250" s="105"/>
      <c r="B250" s="106"/>
      <c r="C250" s="106"/>
      <c r="D250" s="106"/>
      <c r="E250" s="106"/>
      <c r="F250" s="106"/>
      <c r="G250" s="106"/>
      <c r="H250" s="106"/>
      <c r="I250" s="106"/>
      <c r="J250" s="106"/>
      <c r="K250" s="106"/>
      <c r="L250" s="106"/>
      <c r="M250" s="107"/>
    </row>
    <row r="251" spans="1:13" ht="30" customHeight="1" x14ac:dyDescent="0.35">
      <c r="A251" s="113" t="s">
        <v>214</v>
      </c>
      <c r="B251" s="114"/>
      <c r="C251" s="114"/>
      <c r="D251" s="114"/>
      <c r="E251" s="114"/>
      <c r="F251" s="114"/>
      <c r="G251" s="114"/>
      <c r="H251" s="114"/>
      <c r="I251" s="114"/>
      <c r="J251" s="114"/>
      <c r="K251" s="114"/>
      <c r="L251" s="114"/>
      <c r="M251" s="115"/>
    </row>
    <row r="252" spans="1:13" ht="45" customHeight="1" x14ac:dyDescent="0.35">
      <c r="A252" s="25" t="s">
        <v>65</v>
      </c>
      <c r="B252" s="108" t="s">
        <v>215</v>
      </c>
      <c r="C252" s="109"/>
      <c r="D252" s="109"/>
      <c r="E252" s="109"/>
      <c r="F252" s="109"/>
      <c r="G252" s="109"/>
      <c r="H252" s="109"/>
      <c r="I252" s="109"/>
      <c r="J252" s="109"/>
      <c r="K252" s="109"/>
      <c r="L252" s="109"/>
      <c r="M252" s="110"/>
    </row>
    <row r="253" spans="1:13" ht="62.25" customHeight="1" x14ac:dyDescent="0.35">
      <c r="A253" s="132" t="s">
        <v>216</v>
      </c>
      <c r="B253" s="133"/>
      <c r="C253" s="133"/>
      <c r="D253" s="133"/>
      <c r="E253" s="133"/>
      <c r="F253" s="133"/>
      <c r="G253" s="133"/>
      <c r="H253" s="133"/>
      <c r="I253" s="133"/>
      <c r="J253" s="133"/>
      <c r="K253" s="133"/>
      <c r="L253" s="133"/>
      <c r="M253" s="134"/>
    </row>
    <row r="254" spans="1:13" ht="45" customHeight="1" x14ac:dyDescent="0.35">
      <c r="A254" s="124" t="s">
        <v>42</v>
      </c>
      <c r="B254" s="125"/>
      <c r="C254" s="116" t="str">
        <f>M265</f>
        <v/>
      </c>
      <c r="D254" s="117"/>
      <c r="E254" s="117"/>
      <c r="F254" s="117"/>
      <c r="G254" s="117"/>
      <c r="H254" s="117"/>
      <c r="I254" s="117"/>
      <c r="J254" s="117"/>
      <c r="K254" s="117"/>
      <c r="L254" s="117"/>
      <c r="M254" s="118"/>
    </row>
    <row r="255" spans="1:13" ht="30" customHeight="1" x14ac:dyDescent="0.35">
      <c r="A255" s="103" t="s">
        <v>217</v>
      </c>
      <c r="B255" s="104"/>
      <c r="C255" s="35" t="s">
        <v>61</v>
      </c>
      <c r="D255" s="119"/>
      <c r="E255" s="120"/>
      <c r="F255" s="120"/>
      <c r="G255" s="120"/>
      <c r="H255" s="121"/>
      <c r="I255" s="99">
        <f t="shared" ref="I255" si="61">COUNTIF(D255:H255,"Y")</f>
        <v>0</v>
      </c>
      <c r="J255" s="100"/>
      <c r="K255" s="99">
        <f t="shared" ref="K255" si="62">COUNTIF(D255:H255,"Y")+COUNTIF(D255:H255,"N")</f>
        <v>0</v>
      </c>
      <c r="L255" s="100"/>
      <c r="M255" s="32" t="str">
        <f t="shared" ref="M255:M265" si="63">IFERROR(ROUND(I255/K255,2),"")</f>
        <v/>
      </c>
    </row>
    <row r="256" spans="1:13" ht="45" customHeight="1" x14ac:dyDescent="0.35">
      <c r="A256" s="103" t="s">
        <v>218</v>
      </c>
      <c r="B256" s="104"/>
      <c r="C256" s="35" t="s">
        <v>61</v>
      </c>
      <c r="D256" s="119"/>
      <c r="E256" s="120"/>
      <c r="F256" s="120"/>
      <c r="G256" s="120"/>
      <c r="H256" s="121"/>
      <c r="I256" s="99">
        <f t="shared" ref="I256:I264" si="64">COUNTIF(D256:H256,"Y")</f>
        <v>0</v>
      </c>
      <c r="J256" s="100"/>
      <c r="K256" s="99">
        <f t="shared" ref="K256:K264" si="65">COUNTIF(D256:H256,"Y")+COUNTIF(D256:H256,"N")</f>
        <v>0</v>
      </c>
      <c r="L256" s="100"/>
      <c r="M256" s="32" t="str">
        <f t="shared" si="63"/>
        <v/>
      </c>
    </row>
    <row r="257" spans="1:13" ht="30" customHeight="1" x14ac:dyDescent="0.35">
      <c r="A257" s="103" t="s">
        <v>219</v>
      </c>
      <c r="B257" s="104"/>
      <c r="C257" s="35" t="s">
        <v>61</v>
      </c>
      <c r="D257" s="119"/>
      <c r="E257" s="120"/>
      <c r="F257" s="120"/>
      <c r="G257" s="120"/>
      <c r="H257" s="121"/>
      <c r="I257" s="99">
        <f t="shared" si="64"/>
        <v>0</v>
      </c>
      <c r="J257" s="100"/>
      <c r="K257" s="99">
        <f t="shared" si="65"/>
        <v>0</v>
      </c>
      <c r="L257" s="100"/>
      <c r="M257" s="32" t="str">
        <f t="shared" si="63"/>
        <v/>
      </c>
    </row>
    <row r="258" spans="1:13" ht="45" customHeight="1" x14ac:dyDescent="0.35">
      <c r="A258" s="103" t="s">
        <v>220</v>
      </c>
      <c r="B258" s="104"/>
      <c r="C258" s="35" t="s">
        <v>61</v>
      </c>
      <c r="D258" s="119"/>
      <c r="E258" s="120"/>
      <c r="F258" s="120"/>
      <c r="G258" s="120"/>
      <c r="H258" s="121"/>
      <c r="I258" s="99">
        <f t="shared" si="64"/>
        <v>0</v>
      </c>
      <c r="J258" s="100"/>
      <c r="K258" s="99">
        <f t="shared" si="65"/>
        <v>0</v>
      </c>
      <c r="L258" s="100"/>
      <c r="M258" s="32" t="str">
        <f t="shared" si="63"/>
        <v/>
      </c>
    </row>
    <row r="259" spans="1:13" ht="30" customHeight="1" x14ac:dyDescent="0.35">
      <c r="A259" s="103" t="s">
        <v>221</v>
      </c>
      <c r="B259" s="104"/>
      <c r="C259" s="35" t="s">
        <v>61</v>
      </c>
      <c r="D259" s="119"/>
      <c r="E259" s="120"/>
      <c r="F259" s="120"/>
      <c r="G259" s="120"/>
      <c r="H259" s="121"/>
      <c r="I259" s="99">
        <f t="shared" si="64"/>
        <v>0</v>
      </c>
      <c r="J259" s="100"/>
      <c r="K259" s="99">
        <f t="shared" si="65"/>
        <v>0</v>
      </c>
      <c r="L259" s="100"/>
      <c r="M259" s="32" t="str">
        <f t="shared" si="63"/>
        <v/>
      </c>
    </row>
    <row r="260" spans="1:13" ht="30" customHeight="1" x14ac:dyDescent="0.35">
      <c r="A260" s="103" t="s">
        <v>222</v>
      </c>
      <c r="B260" s="104"/>
      <c r="C260" s="35" t="s">
        <v>61</v>
      </c>
      <c r="D260" s="119"/>
      <c r="E260" s="120"/>
      <c r="F260" s="120"/>
      <c r="G260" s="120"/>
      <c r="H260" s="121"/>
      <c r="I260" s="99">
        <f t="shared" si="64"/>
        <v>0</v>
      </c>
      <c r="J260" s="100"/>
      <c r="K260" s="99">
        <f t="shared" si="65"/>
        <v>0</v>
      </c>
      <c r="L260" s="100"/>
      <c r="M260" s="32" t="str">
        <f t="shared" si="63"/>
        <v/>
      </c>
    </row>
    <row r="261" spans="1:13" ht="30" customHeight="1" x14ac:dyDescent="0.35">
      <c r="A261" s="103" t="s">
        <v>223</v>
      </c>
      <c r="B261" s="104"/>
      <c r="C261" s="35" t="s">
        <v>61</v>
      </c>
      <c r="D261" s="119"/>
      <c r="E261" s="120"/>
      <c r="F261" s="120"/>
      <c r="G261" s="120"/>
      <c r="H261" s="121"/>
      <c r="I261" s="99">
        <f t="shared" si="64"/>
        <v>0</v>
      </c>
      <c r="J261" s="100"/>
      <c r="K261" s="99">
        <f t="shared" si="65"/>
        <v>0</v>
      </c>
      <c r="L261" s="100"/>
      <c r="M261" s="32" t="str">
        <f t="shared" si="63"/>
        <v/>
      </c>
    </row>
    <row r="262" spans="1:13" ht="30" customHeight="1" x14ac:dyDescent="0.35">
      <c r="A262" s="103" t="s">
        <v>224</v>
      </c>
      <c r="B262" s="104"/>
      <c r="C262" s="35" t="s">
        <v>61</v>
      </c>
      <c r="D262" s="119"/>
      <c r="E262" s="120"/>
      <c r="F262" s="120"/>
      <c r="G262" s="120"/>
      <c r="H262" s="121"/>
      <c r="I262" s="99">
        <f t="shared" si="64"/>
        <v>0</v>
      </c>
      <c r="J262" s="100"/>
      <c r="K262" s="99">
        <f t="shared" si="65"/>
        <v>0</v>
      </c>
      <c r="L262" s="100"/>
      <c r="M262" s="32" t="str">
        <f t="shared" si="63"/>
        <v/>
      </c>
    </row>
    <row r="263" spans="1:13" ht="30" customHeight="1" x14ac:dyDescent="0.35">
      <c r="A263" s="103" t="s">
        <v>225</v>
      </c>
      <c r="B263" s="104"/>
      <c r="C263" s="35" t="s">
        <v>61</v>
      </c>
      <c r="D263" s="119"/>
      <c r="E263" s="120"/>
      <c r="F263" s="120"/>
      <c r="G263" s="120"/>
      <c r="H263" s="121"/>
      <c r="I263" s="99">
        <f t="shared" si="64"/>
        <v>0</v>
      </c>
      <c r="J263" s="100"/>
      <c r="K263" s="99">
        <f t="shared" si="65"/>
        <v>0</v>
      </c>
      <c r="L263" s="100"/>
      <c r="M263" s="32" t="str">
        <f t="shared" si="63"/>
        <v/>
      </c>
    </row>
    <row r="264" spans="1:13" ht="45" customHeight="1" thickBot="1" x14ac:dyDescent="0.4">
      <c r="A264" s="103" t="s">
        <v>226</v>
      </c>
      <c r="B264" s="104"/>
      <c r="C264" s="35" t="s">
        <v>61</v>
      </c>
      <c r="D264" s="119"/>
      <c r="E264" s="120"/>
      <c r="F264" s="120"/>
      <c r="G264" s="120"/>
      <c r="H264" s="121"/>
      <c r="I264" s="101">
        <f t="shared" si="64"/>
        <v>0</v>
      </c>
      <c r="J264" s="102"/>
      <c r="K264" s="101">
        <f t="shared" si="65"/>
        <v>0</v>
      </c>
      <c r="L264" s="102"/>
      <c r="M264" s="32" t="str">
        <f t="shared" si="63"/>
        <v/>
      </c>
    </row>
    <row r="265" spans="1:13" ht="30" customHeight="1" thickTop="1" x14ac:dyDescent="0.35">
      <c r="A265" s="38" t="s">
        <v>227</v>
      </c>
      <c r="B265" s="40"/>
      <c r="C265" s="40"/>
      <c r="D265" s="40"/>
      <c r="E265" s="40"/>
      <c r="F265" s="40"/>
      <c r="G265" s="40"/>
      <c r="H265" s="39" t="s">
        <v>77</v>
      </c>
      <c r="I265" s="122">
        <f>SUM(I255:J264)</f>
        <v>0</v>
      </c>
      <c r="J265" s="123"/>
      <c r="K265" s="122">
        <f>SUM(K255:L264)</f>
        <v>0</v>
      </c>
      <c r="L265" s="123"/>
      <c r="M265" s="33" t="str">
        <f t="shared" si="63"/>
        <v/>
      </c>
    </row>
    <row r="266" spans="1:13" ht="150" customHeight="1" x14ac:dyDescent="0.35">
      <c r="A266" s="229"/>
      <c r="B266" s="230"/>
      <c r="C266" s="230"/>
      <c r="D266" s="230"/>
      <c r="E266" s="230"/>
      <c r="F266" s="230"/>
      <c r="G266" s="230"/>
      <c r="H266" s="230"/>
      <c r="I266" s="230"/>
      <c r="J266" s="230"/>
      <c r="K266" s="230"/>
      <c r="L266" s="230"/>
      <c r="M266" s="231"/>
    </row>
    <row r="267" spans="1:13" ht="1.5" customHeight="1" thickBot="1" x14ac:dyDescent="0.4">
      <c r="A267" s="105"/>
      <c r="B267" s="232"/>
      <c r="C267" s="232"/>
      <c r="D267" s="232"/>
      <c r="E267" s="232"/>
      <c r="F267" s="232"/>
      <c r="G267" s="232"/>
      <c r="H267" s="232"/>
      <c r="I267" s="232"/>
      <c r="J267" s="232"/>
      <c r="K267" s="232"/>
      <c r="L267" s="232"/>
      <c r="M267" s="233"/>
    </row>
    <row r="268" spans="1:13" ht="30" hidden="1" customHeight="1" x14ac:dyDescent="0.35">
      <c r="A268" s="141"/>
      <c r="B268" s="142"/>
      <c r="C268" s="142"/>
      <c r="D268" s="142"/>
      <c r="E268" s="142"/>
      <c r="F268" s="142"/>
      <c r="G268" s="142"/>
      <c r="H268" s="143"/>
      <c r="I268" s="170">
        <f>SUM(I41,I55,I69,I77,I124,I164,I179,I190,I202,I213,I224,I231,I249,I142,I265,I130)</f>
        <v>0</v>
      </c>
      <c r="J268" s="171"/>
      <c r="K268" s="170">
        <f>SUM(K41,K55,K69,K77,K124,K164,K179,K190,K202,K213,K224,K231,K249,K142,K265,K130)</f>
        <v>0</v>
      </c>
      <c r="L268" s="171"/>
      <c r="M268" s="51" t="str">
        <f>IFERROR(ROUND(I268/K268,2),"")</f>
        <v/>
      </c>
    </row>
    <row r="269" spans="1:13" ht="45" hidden="1" customHeight="1" thickBot="1" x14ac:dyDescent="0.4">
      <c r="A269" s="152" t="s">
        <v>228</v>
      </c>
      <c r="B269" s="153"/>
      <c r="C269" s="147" t="str">
        <f>M268</f>
        <v/>
      </c>
      <c r="D269" s="148"/>
      <c r="E269" s="148"/>
      <c r="F269" s="148"/>
      <c r="G269" s="148"/>
      <c r="H269" s="148"/>
      <c r="I269" s="148"/>
      <c r="J269" s="148"/>
      <c r="K269" s="148"/>
      <c r="L269" s="148"/>
      <c r="M269" s="149"/>
    </row>
    <row r="270" spans="1:13" ht="45" hidden="1" customHeight="1" thickBot="1" x14ac:dyDescent="0.4">
      <c r="A270" s="238"/>
      <c r="B270" s="238"/>
      <c r="C270" s="238"/>
      <c r="D270" s="238"/>
      <c r="E270" s="238"/>
      <c r="F270" s="238"/>
      <c r="G270" s="238"/>
      <c r="H270" s="238"/>
      <c r="I270" s="238"/>
      <c r="J270" s="238"/>
      <c r="K270" s="238"/>
      <c r="L270" s="238"/>
      <c r="M270" s="238"/>
    </row>
    <row r="271" spans="1:13" ht="30" hidden="1" customHeight="1" x14ac:dyDescent="0.35">
      <c r="A271" s="144"/>
      <c r="B271" s="145"/>
      <c r="C271" s="145"/>
      <c r="D271" s="145"/>
      <c r="E271" s="145"/>
      <c r="F271" s="145"/>
      <c r="G271" s="145"/>
      <c r="H271" s="146"/>
      <c r="I271" s="168">
        <f>SUM(I90,I150,I159,I216)</f>
        <v>0</v>
      </c>
      <c r="J271" s="169"/>
      <c r="K271" s="168">
        <f>SUM(K90,K150,K159,K216)</f>
        <v>0</v>
      </c>
      <c r="L271" s="169"/>
      <c r="M271" s="51" t="str">
        <f>IFERROR(ROUND(I271/K271,2),"")</f>
        <v/>
      </c>
    </row>
    <row r="272" spans="1:13" ht="45" hidden="1" customHeight="1" thickBot="1" x14ac:dyDescent="0.4">
      <c r="A272" s="152" t="s">
        <v>229</v>
      </c>
      <c r="B272" s="153"/>
      <c r="C272" s="147" t="str">
        <f>M271</f>
        <v/>
      </c>
      <c r="D272" s="148"/>
      <c r="E272" s="148"/>
      <c r="F272" s="148"/>
      <c r="G272" s="148"/>
      <c r="H272" s="148"/>
      <c r="I272" s="148"/>
      <c r="J272" s="148"/>
      <c r="K272" s="148"/>
      <c r="L272" s="148"/>
      <c r="M272" s="149"/>
    </row>
    <row r="273" spans="1:13" ht="45" hidden="1" customHeight="1" thickBot="1" x14ac:dyDescent="0.4">
      <c r="A273" s="238"/>
      <c r="B273" s="238"/>
      <c r="C273" s="238"/>
      <c r="D273" s="238"/>
      <c r="E273" s="238"/>
      <c r="F273" s="238"/>
      <c r="G273" s="238"/>
      <c r="H273" s="238"/>
      <c r="I273" s="238"/>
      <c r="J273" s="238"/>
      <c r="K273" s="238"/>
      <c r="L273" s="238"/>
      <c r="M273" s="238"/>
    </row>
    <row r="274" spans="1:13" ht="30" hidden="1" customHeight="1" x14ac:dyDescent="0.35">
      <c r="A274" s="144"/>
      <c r="B274" s="145"/>
      <c r="C274" s="145"/>
      <c r="D274" s="145"/>
      <c r="E274" s="145"/>
      <c r="F274" s="145"/>
      <c r="G274" s="145"/>
      <c r="H274" s="146"/>
      <c r="I274" s="168">
        <f>SUM(I268,I271)</f>
        <v>0</v>
      </c>
      <c r="J274" s="169"/>
      <c r="K274" s="168">
        <f>SUM(K268,K271)</f>
        <v>0</v>
      </c>
      <c r="L274" s="169"/>
      <c r="M274" s="51" t="str">
        <f>IFERROR(ROUND(I274/K274,2),"")</f>
        <v/>
      </c>
    </row>
    <row r="275" spans="1:13" ht="45" hidden="1" customHeight="1" thickBot="1" x14ac:dyDescent="0.4">
      <c r="A275" s="152" t="s">
        <v>230</v>
      </c>
      <c r="B275" s="153"/>
      <c r="C275" s="147" t="str">
        <f>M274</f>
        <v/>
      </c>
      <c r="D275" s="148"/>
      <c r="E275" s="148"/>
      <c r="F275" s="148"/>
      <c r="G275" s="148"/>
      <c r="H275" s="148"/>
      <c r="I275" s="148"/>
      <c r="J275" s="148"/>
      <c r="K275" s="148"/>
      <c r="L275" s="148"/>
      <c r="M275" s="149"/>
    </row>
    <row r="276" spans="1:13" ht="48.75" hidden="1" customHeight="1" thickBot="1" x14ac:dyDescent="0.4">
      <c r="A276" s="237"/>
      <c r="B276" s="237"/>
      <c r="C276" s="237"/>
      <c r="D276" s="237"/>
      <c r="E276" s="237"/>
      <c r="F276" s="237"/>
      <c r="G276" s="237"/>
      <c r="H276" s="237"/>
      <c r="I276" s="237"/>
      <c r="J276" s="237"/>
      <c r="K276" s="237"/>
      <c r="L276" s="237"/>
      <c r="M276" s="237"/>
    </row>
    <row r="277" spans="1:13" ht="30" customHeight="1" x14ac:dyDescent="0.35">
      <c r="A277" s="234"/>
      <c r="B277" s="235"/>
      <c r="C277" s="235"/>
      <c r="D277" s="235"/>
      <c r="E277" s="235"/>
      <c r="F277" s="235"/>
      <c r="G277" s="235"/>
      <c r="H277" s="236"/>
      <c r="I277" s="150">
        <f>I108</f>
        <v>0</v>
      </c>
      <c r="J277" s="151"/>
      <c r="K277" s="150">
        <f>K108</f>
        <v>0</v>
      </c>
      <c r="L277" s="151"/>
      <c r="M277" s="52" t="str">
        <f>IFERROR(ROUND(I277/K277,2),"")</f>
        <v/>
      </c>
    </row>
    <row r="278" spans="1:13" ht="56.25" customHeight="1" thickBot="1" x14ac:dyDescent="0.4">
      <c r="A278" s="152" t="s">
        <v>231</v>
      </c>
      <c r="B278" s="153"/>
      <c r="C278" s="147" t="str">
        <f>M277</f>
        <v/>
      </c>
      <c r="D278" s="148"/>
      <c r="E278" s="148"/>
      <c r="F278" s="148"/>
      <c r="G278" s="148"/>
      <c r="H278" s="148"/>
      <c r="I278" s="148"/>
      <c r="J278" s="148"/>
      <c r="K278" s="148"/>
      <c r="L278" s="148"/>
      <c r="M278" s="149"/>
    </row>
    <row r="279" spans="1:13" ht="12.75" customHeight="1" thickBot="1" x14ac:dyDescent="0.4">
      <c r="A279" s="49"/>
      <c r="B279" s="49"/>
      <c r="C279" s="49"/>
      <c r="D279" s="49"/>
      <c r="E279" s="49"/>
      <c r="F279" s="49"/>
      <c r="G279" s="49"/>
      <c r="H279" s="49"/>
      <c r="I279" s="49"/>
      <c r="J279" s="49"/>
      <c r="K279" s="49"/>
      <c r="L279" s="49"/>
      <c r="M279" s="49"/>
    </row>
    <row r="280" spans="1:13" ht="30" customHeight="1" x14ac:dyDescent="0.35">
      <c r="A280" s="234"/>
      <c r="B280" s="235"/>
      <c r="C280" s="235"/>
      <c r="D280" s="235"/>
      <c r="E280" s="235"/>
      <c r="F280" s="235"/>
      <c r="G280" s="235"/>
      <c r="H280" s="236"/>
      <c r="I280" s="150">
        <f>I240</f>
        <v>0</v>
      </c>
      <c r="J280" s="151"/>
      <c r="K280" s="150">
        <f>K240</f>
        <v>0</v>
      </c>
      <c r="L280" s="151"/>
      <c r="M280" s="52" t="str">
        <f>IFERROR(ROUND(I280/K280,2),"")</f>
        <v/>
      </c>
    </row>
    <row r="281" spans="1:13" ht="56.25" customHeight="1" thickBot="1" x14ac:dyDescent="0.4">
      <c r="A281" s="152" t="s">
        <v>232</v>
      </c>
      <c r="B281" s="153"/>
      <c r="C281" s="147" t="str">
        <f>M280</f>
        <v/>
      </c>
      <c r="D281" s="148"/>
      <c r="E281" s="148"/>
      <c r="F281" s="148"/>
      <c r="G281" s="148"/>
      <c r="H281" s="148"/>
      <c r="I281" s="148"/>
      <c r="J281" s="148"/>
      <c r="K281" s="148"/>
      <c r="L281" s="148"/>
      <c r="M281" s="149"/>
    </row>
    <row r="282" spans="1:13" ht="9.75" customHeight="1" x14ac:dyDescent="0.35">
      <c r="A282" s="49"/>
      <c r="B282" s="49"/>
      <c r="C282" s="49"/>
      <c r="D282" s="49"/>
      <c r="E282" s="49"/>
      <c r="F282" s="49"/>
      <c r="G282" s="49"/>
      <c r="H282" s="49"/>
      <c r="I282" s="49"/>
      <c r="J282" s="49"/>
      <c r="K282" s="49"/>
      <c r="L282" s="49"/>
      <c r="M282" s="49"/>
    </row>
    <row r="283" spans="1:13" ht="45" customHeight="1" x14ac:dyDescent="0.35">
      <c r="A283" s="43" t="s">
        <v>233</v>
      </c>
      <c r="B283" s="135"/>
      <c r="C283" s="136"/>
      <c r="D283" s="136"/>
      <c r="E283" s="136"/>
      <c r="F283" s="136"/>
      <c r="G283" s="136"/>
      <c r="H283" s="136"/>
      <c r="I283" s="136"/>
      <c r="J283" s="136"/>
      <c r="K283" s="136"/>
      <c r="L283" s="136"/>
      <c r="M283" s="137"/>
    </row>
    <row r="284" spans="1:13" ht="45" customHeight="1" x14ac:dyDescent="0.35">
      <c r="A284" s="43" t="s">
        <v>234</v>
      </c>
      <c r="B284" s="135"/>
      <c r="C284" s="136"/>
      <c r="D284" s="136"/>
      <c r="E284" s="136"/>
      <c r="F284" s="136"/>
      <c r="G284" s="136"/>
      <c r="H284" s="136"/>
      <c r="I284" s="136"/>
      <c r="J284" s="136"/>
      <c r="K284" s="136"/>
      <c r="L284" s="136"/>
      <c r="M284" s="137"/>
    </row>
    <row r="285" spans="1:13" ht="45" customHeight="1" x14ac:dyDescent="0.35">
      <c r="A285" s="43" t="s">
        <v>235</v>
      </c>
      <c r="B285" s="138"/>
      <c r="C285" s="139"/>
      <c r="D285" s="139"/>
      <c r="E285" s="139"/>
      <c r="F285" s="139"/>
      <c r="G285" s="139"/>
      <c r="H285" s="139"/>
      <c r="I285" s="139"/>
      <c r="J285" s="139"/>
      <c r="K285" s="139"/>
      <c r="L285" s="139"/>
      <c r="M285" s="140"/>
    </row>
    <row r="286" spans="1:13" x14ac:dyDescent="0.35">
      <c r="M286" s="41"/>
    </row>
  </sheetData>
  <sheetProtection algorithmName="SHA-512" hashValue="helQLrDRM14ISRh+X1iLIFmc+iiAHYWJ4WQyy8E9/YrrMTonQ+3NOJogh3shQF3x0Li3gmCPJWBes6fTs1GlXQ==" saltValue="e88uxwnv/myQEJbReFYy2w==" spinCount="100000" sheet="1" objects="1" scenarios="1"/>
  <dataConsolidate/>
  <mergeCells count="626">
    <mergeCell ref="K213:L213"/>
    <mergeCell ref="C269:M269"/>
    <mergeCell ref="A18:B18"/>
    <mergeCell ref="A23:B23"/>
    <mergeCell ref="D27:K27"/>
    <mergeCell ref="A25:B25"/>
    <mergeCell ref="A27:B27"/>
    <mergeCell ref="A28:B28"/>
    <mergeCell ref="A19:B19"/>
    <mergeCell ref="A20:B20"/>
    <mergeCell ref="A254:B254"/>
    <mergeCell ref="A233:M233"/>
    <mergeCell ref="B234:M234"/>
    <mergeCell ref="I99:J99"/>
    <mergeCell ref="K99:L99"/>
    <mergeCell ref="C214:M214"/>
    <mergeCell ref="I149:J149"/>
    <mergeCell ref="K124:L124"/>
    <mergeCell ref="I128:J128"/>
    <mergeCell ref="I137:J137"/>
    <mergeCell ref="I159:J159"/>
    <mergeCell ref="K148:L148"/>
    <mergeCell ref="I157:J157"/>
    <mergeCell ref="I148:J148"/>
    <mergeCell ref="I211:J211"/>
    <mergeCell ref="K137:L137"/>
    <mergeCell ref="A277:H277"/>
    <mergeCell ref="I277:J277"/>
    <mergeCell ref="K277:L277"/>
    <mergeCell ref="A278:B278"/>
    <mergeCell ref="C278:M278"/>
    <mergeCell ref="A280:H280"/>
    <mergeCell ref="I262:J262"/>
    <mergeCell ref="I256:J256"/>
    <mergeCell ref="K256:L256"/>
    <mergeCell ref="I265:J265"/>
    <mergeCell ref="K265:L265"/>
    <mergeCell ref="D263:H263"/>
    <mergeCell ref="I263:J263"/>
    <mergeCell ref="D262:H262"/>
    <mergeCell ref="K274:L274"/>
    <mergeCell ref="A276:M276"/>
    <mergeCell ref="I271:J271"/>
    <mergeCell ref="K271:L271"/>
    <mergeCell ref="I268:J268"/>
    <mergeCell ref="K263:L263"/>
    <mergeCell ref="A270:M270"/>
    <mergeCell ref="A273:M273"/>
    <mergeCell ref="A266:M267"/>
    <mergeCell ref="A131:M131"/>
    <mergeCell ref="A281:B281"/>
    <mergeCell ref="C281:M281"/>
    <mergeCell ref="A51:B51"/>
    <mergeCell ref="D51:H51"/>
    <mergeCell ref="I51:J51"/>
    <mergeCell ref="K51:L51"/>
    <mergeCell ref="A52:B52"/>
    <mergeCell ref="D52:H52"/>
    <mergeCell ref="I52:J52"/>
    <mergeCell ref="I216:J216"/>
    <mergeCell ref="K216:L216"/>
    <mergeCell ref="A217:M217"/>
    <mergeCell ref="I249:J249"/>
    <mergeCell ref="K240:L240"/>
    <mergeCell ref="I230:J230"/>
    <mergeCell ref="C221:M221"/>
    <mergeCell ref="K224:L224"/>
    <mergeCell ref="A99:B99"/>
    <mergeCell ref="A215:B215"/>
    <mergeCell ref="I215:J215"/>
    <mergeCell ref="C275:M275"/>
    <mergeCell ref="D247:H247"/>
    <mergeCell ref="K255:L255"/>
    <mergeCell ref="K163:L163"/>
    <mergeCell ref="A137:B137"/>
    <mergeCell ref="B145:M145"/>
    <mergeCell ref="I119:J119"/>
    <mergeCell ref="K119:L119"/>
    <mergeCell ref="K127:L127"/>
    <mergeCell ref="A126:B126"/>
    <mergeCell ref="I122:J122"/>
    <mergeCell ref="I121:J121"/>
    <mergeCell ref="A120:B120"/>
    <mergeCell ref="A121:B121"/>
    <mergeCell ref="K133:L133"/>
    <mergeCell ref="A134:B134"/>
    <mergeCell ref="I134:J134"/>
    <mergeCell ref="K134:L134"/>
    <mergeCell ref="A135:B135"/>
    <mergeCell ref="I135:J135"/>
    <mergeCell ref="K135:L135"/>
    <mergeCell ref="A136:B136"/>
    <mergeCell ref="I136:J136"/>
    <mergeCell ref="K136:L136"/>
    <mergeCell ref="A141:B141"/>
    <mergeCell ref="I138:J138"/>
    <mergeCell ref="C132:M132"/>
    <mergeCell ref="D201:H201"/>
    <mergeCell ref="A146:M146"/>
    <mergeCell ref="K177:L177"/>
    <mergeCell ref="A149:B149"/>
    <mergeCell ref="K172:L172"/>
    <mergeCell ref="A172:B172"/>
    <mergeCell ref="I172:J172"/>
    <mergeCell ref="K162:L162"/>
    <mergeCell ref="K170:L170"/>
    <mergeCell ref="A163:B163"/>
    <mergeCell ref="A162:B162"/>
    <mergeCell ref="A161:B161"/>
    <mergeCell ref="I161:J161"/>
    <mergeCell ref="K161:L161"/>
    <mergeCell ref="I174:J174"/>
    <mergeCell ref="A159:H159"/>
    <mergeCell ref="C155:M155"/>
    <mergeCell ref="K158:L158"/>
    <mergeCell ref="D162:H162"/>
    <mergeCell ref="A169:B169"/>
    <mergeCell ref="C160:M160"/>
    <mergeCell ref="A147:B147"/>
    <mergeCell ref="C147:M147"/>
    <mergeCell ref="A168:M168"/>
    <mergeCell ref="K156:L156"/>
    <mergeCell ref="I212:J212"/>
    <mergeCell ref="K210:L210"/>
    <mergeCell ref="I170:J170"/>
    <mergeCell ref="I171:J171"/>
    <mergeCell ref="A176:B176"/>
    <mergeCell ref="A177:B177"/>
    <mergeCell ref="A178:B178"/>
    <mergeCell ref="K173:L173"/>
    <mergeCell ref="D199:H199"/>
    <mergeCell ref="I199:J199"/>
    <mergeCell ref="K199:L199"/>
    <mergeCell ref="K208:L208"/>
    <mergeCell ref="A195:B195"/>
    <mergeCell ref="I178:J178"/>
    <mergeCell ref="I177:J177"/>
    <mergeCell ref="A175:B175"/>
    <mergeCell ref="A173:B173"/>
    <mergeCell ref="I175:J175"/>
    <mergeCell ref="K211:L211"/>
    <mergeCell ref="B193:M193"/>
    <mergeCell ref="A183:M183"/>
    <mergeCell ref="A184:B184"/>
    <mergeCell ref="D200:H200"/>
    <mergeCell ref="K138:L138"/>
    <mergeCell ref="A139:B139"/>
    <mergeCell ref="I141:J141"/>
    <mergeCell ref="K141:L141"/>
    <mergeCell ref="I142:J142"/>
    <mergeCell ref="K142:L142"/>
    <mergeCell ref="I162:J162"/>
    <mergeCell ref="K174:L174"/>
    <mergeCell ref="A194:M194"/>
    <mergeCell ref="A154:M154"/>
    <mergeCell ref="A155:B155"/>
    <mergeCell ref="A157:B157"/>
    <mergeCell ref="A158:B158"/>
    <mergeCell ref="A186:B186"/>
    <mergeCell ref="A180:M180"/>
    <mergeCell ref="K176:L176"/>
    <mergeCell ref="K178:L178"/>
    <mergeCell ref="I188:J188"/>
    <mergeCell ref="A185:B185"/>
    <mergeCell ref="I187:J187"/>
    <mergeCell ref="K188:L188"/>
    <mergeCell ref="I186:J186"/>
    <mergeCell ref="I173:J173"/>
    <mergeCell ref="K157:L157"/>
    <mergeCell ref="A96:B96"/>
    <mergeCell ref="I96:M96"/>
    <mergeCell ref="A79:M79"/>
    <mergeCell ref="I87:J87"/>
    <mergeCell ref="K87:L87"/>
    <mergeCell ref="I101:J101"/>
    <mergeCell ref="K101:L101"/>
    <mergeCell ref="I105:J105"/>
    <mergeCell ref="K100:L100"/>
    <mergeCell ref="I102:J102"/>
    <mergeCell ref="A92:M92"/>
    <mergeCell ref="B93:M93"/>
    <mergeCell ref="A94:M94"/>
    <mergeCell ref="A95:B95"/>
    <mergeCell ref="C95:M95"/>
    <mergeCell ref="A84:B84"/>
    <mergeCell ref="I82:J82"/>
    <mergeCell ref="A81:M81"/>
    <mergeCell ref="C84:M84"/>
    <mergeCell ref="K86:L86"/>
    <mergeCell ref="A91:M91"/>
    <mergeCell ref="A83:C83"/>
    <mergeCell ref="A82:C82"/>
    <mergeCell ref="A70:M70"/>
    <mergeCell ref="K89:L89"/>
    <mergeCell ref="A75:B75"/>
    <mergeCell ref="A76:B76"/>
    <mergeCell ref="C74:M74"/>
    <mergeCell ref="I90:J90"/>
    <mergeCell ref="K90:L90"/>
    <mergeCell ref="B72:M72"/>
    <mergeCell ref="A71:M71"/>
    <mergeCell ref="A73:M73"/>
    <mergeCell ref="K88:L88"/>
    <mergeCell ref="I89:J89"/>
    <mergeCell ref="K82:L82"/>
    <mergeCell ref="I85:J85"/>
    <mergeCell ref="I88:J88"/>
    <mergeCell ref="A78:M78"/>
    <mergeCell ref="K77:L77"/>
    <mergeCell ref="D76:H76"/>
    <mergeCell ref="I76:J76"/>
    <mergeCell ref="K75:L75"/>
    <mergeCell ref="D75:H75"/>
    <mergeCell ref="I77:J77"/>
    <mergeCell ref="K76:L76"/>
    <mergeCell ref="A88:B88"/>
    <mergeCell ref="A64:B64"/>
    <mergeCell ref="D65:H65"/>
    <mergeCell ref="I65:J65"/>
    <mergeCell ref="K65:L65"/>
    <mergeCell ref="D64:H64"/>
    <mergeCell ref="K64:L64"/>
    <mergeCell ref="A65:B65"/>
    <mergeCell ref="I53:J53"/>
    <mergeCell ref="K53:L53"/>
    <mergeCell ref="A61:B61"/>
    <mergeCell ref="D61:H61"/>
    <mergeCell ref="I61:J61"/>
    <mergeCell ref="K61:L61"/>
    <mergeCell ref="I55:J55"/>
    <mergeCell ref="K55:L55"/>
    <mergeCell ref="A57:M57"/>
    <mergeCell ref="A60:B60"/>
    <mergeCell ref="A59:M59"/>
    <mergeCell ref="C60:M60"/>
    <mergeCell ref="D54:H54"/>
    <mergeCell ref="A55:H55"/>
    <mergeCell ref="D63:H63"/>
    <mergeCell ref="I54:J54"/>
    <mergeCell ref="K62:L62"/>
    <mergeCell ref="I83:J83"/>
    <mergeCell ref="B80:M80"/>
    <mergeCell ref="A74:B74"/>
    <mergeCell ref="A85:B85"/>
    <mergeCell ref="K85:L85"/>
    <mergeCell ref="I86:J86"/>
    <mergeCell ref="A86:B86"/>
    <mergeCell ref="A89:B89"/>
    <mergeCell ref="A87:B87"/>
    <mergeCell ref="A5:B5"/>
    <mergeCell ref="I37:J37"/>
    <mergeCell ref="C48:M48"/>
    <mergeCell ref="C50:M50"/>
    <mergeCell ref="C40:M40"/>
    <mergeCell ref="G9:M9"/>
    <mergeCell ref="A34:B34"/>
    <mergeCell ref="C6:F6"/>
    <mergeCell ref="G6:M6"/>
    <mergeCell ref="A21:B21"/>
    <mergeCell ref="C34:M34"/>
    <mergeCell ref="C36:M36"/>
    <mergeCell ref="K37:L37"/>
    <mergeCell ref="D39:H39"/>
    <mergeCell ref="C47:M47"/>
    <mergeCell ref="D35:H35"/>
    <mergeCell ref="I35:J35"/>
    <mergeCell ref="K35:L35"/>
    <mergeCell ref="A39:B39"/>
    <mergeCell ref="A15:B15"/>
    <mergeCell ref="C15:M15"/>
    <mergeCell ref="K39:L39"/>
    <mergeCell ref="C12:D12"/>
    <mergeCell ref="E12:F12"/>
    <mergeCell ref="E11:F11"/>
    <mergeCell ref="C33:M33"/>
    <mergeCell ref="B58:M58"/>
    <mergeCell ref="A29:B29"/>
    <mergeCell ref="A4:M4"/>
    <mergeCell ref="A7:M7"/>
    <mergeCell ref="A10:M10"/>
    <mergeCell ref="C8:F8"/>
    <mergeCell ref="C9:F9"/>
    <mergeCell ref="G8:M8"/>
    <mergeCell ref="D37:H37"/>
    <mergeCell ref="D19:K19"/>
    <mergeCell ref="D20:K20"/>
    <mergeCell ref="D21:K21"/>
    <mergeCell ref="D23:K23"/>
    <mergeCell ref="D24:K24"/>
    <mergeCell ref="D25:K25"/>
    <mergeCell ref="D29:K29"/>
    <mergeCell ref="A16:B16"/>
    <mergeCell ref="C16:M16"/>
    <mergeCell ref="A22:B22"/>
    <mergeCell ref="D22:K22"/>
    <mergeCell ref="A17:B17"/>
    <mergeCell ref="C17:M17"/>
    <mergeCell ref="A98:B98"/>
    <mergeCell ref="I98:J98"/>
    <mergeCell ref="K98:L98"/>
    <mergeCell ref="A132:B132"/>
    <mergeCell ref="I127:J127"/>
    <mergeCell ref="I123:J123"/>
    <mergeCell ref="G5:M5"/>
    <mergeCell ref="C5:F5"/>
    <mergeCell ref="C38:M38"/>
    <mergeCell ref="C46:M46"/>
    <mergeCell ref="I41:J41"/>
    <mergeCell ref="K41:L41"/>
    <mergeCell ref="B32:M32"/>
    <mergeCell ref="B44:M44"/>
    <mergeCell ref="A45:B45"/>
    <mergeCell ref="A33:B33"/>
    <mergeCell ref="A6:B6"/>
    <mergeCell ref="A35:B35"/>
    <mergeCell ref="A36:B36"/>
    <mergeCell ref="A37:B37"/>
    <mergeCell ref="A38:B38"/>
    <mergeCell ref="H12:M12"/>
    <mergeCell ref="H11:M11"/>
    <mergeCell ref="C11:D11"/>
    <mergeCell ref="A102:B102"/>
    <mergeCell ref="A174:B174"/>
    <mergeCell ref="I124:J124"/>
    <mergeCell ref="A138:B138"/>
    <mergeCell ref="I120:J120"/>
    <mergeCell ref="K120:L120"/>
    <mergeCell ref="A127:B127"/>
    <mergeCell ref="A140:B140"/>
    <mergeCell ref="I140:J140"/>
    <mergeCell ref="I114:J114"/>
    <mergeCell ref="K114:L114"/>
    <mergeCell ref="A117:B117"/>
    <mergeCell ref="A119:B119"/>
    <mergeCell ref="A115:B115"/>
    <mergeCell ref="A116:B116"/>
    <mergeCell ref="I116:J116"/>
    <mergeCell ref="I117:J117"/>
    <mergeCell ref="I115:J115"/>
    <mergeCell ref="A152:M152"/>
    <mergeCell ref="K150:L150"/>
    <mergeCell ref="K149:L149"/>
    <mergeCell ref="A156:B156"/>
    <mergeCell ref="I156:J156"/>
    <mergeCell ref="I150:J150"/>
    <mergeCell ref="K201:L201"/>
    <mergeCell ref="A200:B200"/>
    <mergeCell ref="A201:B201"/>
    <mergeCell ref="A214:B214"/>
    <mergeCell ref="A41:H41"/>
    <mergeCell ref="A40:B40"/>
    <mergeCell ref="I39:J39"/>
    <mergeCell ref="I69:J69"/>
    <mergeCell ref="I64:J64"/>
    <mergeCell ref="I63:J63"/>
    <mergeCell ref="K63:L63"/>
    <mergeCell ref="D62:H62"/>
    <mergeCell ref="I67:J67"/>
    <mergeCell ref="A62:B62"/>
    <mergeCell ref="A63:B63"/>
    <mergeCell ref="A53:B53"/>
    <mergeCell ref="D53:H53"/>
    <mergeCell ref="I68:J68"/>
    <mergeCell ref="D66:H66"/>
    <mergeCell ref="I66:J66"/>
    <mergeCell ref="D67:H67"/>
    <mergeCell ref="A66:B66"/>
    <mergeCell ref="A67:B67"/>
    <mergeCell ref="K67:L67"/>
    <mergeCell ref="A209:B209"/>
    <mergeCell ref="A210:B210"/>
    <mergeCell ref="A211:B211"/>
    <mergeCell ref="I210:J210"/>
    <mergeCell ref="A250:M250"/>
    <mergeCell ref="I259:J259"/>
    <mergeCell ref="K259:L259"/>
    <mergeCell ref="D255:H255"/>
    <mergeCell ref="I196:J196"/>
    <mergeCell ref="K196:L196"/>
    <mergeCell ref="D196:H196"/>
    <mergeCell ref="A204:M204"/>
    <mergeCell ref="D198:H198"/>
    <mergeCell ref="I198:J198"/>
    <mergeCell ref="K198:L198"/>
    <mergeCell ref="K197:L197"/>
    <mergeCell ref="I197:J197"/>
    <mergeCell ref="A203:M203"/>
    <mergeCell ref="D197:H197"/>
    <mergeCell ref="K202:L202"/>
    <mergeCell ref="A197:B197"/>
    <mergeCell ref="A198:B198"/>
    <mergeCell ref="I202:J202"/>
    <mergeCell ref="K200:L200"/>
    <mergeCell ref="K257:L257"/>
    <mergeCell ref="D248:H248"/>
    <mergeCell ref="A258:B258"/>
    <mergeCell ref="A261:B261"/>
    <mergeCell ref="A218:M218"/>
    <mergeCell ref="B219:M219"/>
    <mergeCell ref="A220:M220"/>
    <mergeCell ref="A212:B212"/>
    <mergeCell ref="I200:J200"/>
    <mergeCell ref="I201:J201"/>
    <mergeCell ref="I238:J238"/>
    <mergeCell ref="A241:M241"/>
    <mergeCell ref="I239:J239"/>
    <mergeCell ref="K239:L239"/>
    <mergeCell ref="K237:L237"/>
    <mergeCell ref="I223:J223"/>
    <mergeCell ref="A223:B223"/>
    <mergeCell ref="I208:J208"/>
    <mergeCell ref="I209:J209"/>
    <mergeCell ref="B205:M205"/>
    <mergeCell ref="A206:M206"/>
    <mergeCell ref="A207:B207"/>
    <mergeCell ref="K215:L215"/>
    <mergeCell ref="A208:B208"/>
    <mergeCell ref="D257:H257"/>
    <mergeCell ref="A253:M253"/>
    <mergeCell ref="I237:J237"/>
    <mergeCell ref="D259:H259"/>
    <mergeCell ref="I274:J274"/>
    <mergeCell ref="A263:B263"/>
    <mergeCell ref="I257:J257"/>
    <mergeCell ref="D246:H246"/>
    <mergeCell ref="I247:J247"/>
    <mergeCell ref="K247:L247"/>
    <mergeCell ref="A255:B255"/>
    <mergeCell ref="I248:J248"/>
    <mergeCell ref="K248:L248"/>
    <mergeCell ref="C254:M254"/>
    <mergeCell ref="I246:J246"/>
    <mergeCell ref="K268:L268"/>
    <mergeCell ref="K258:L258"/>
    <mergeCell ref="D256:H256"/>
    <mergeCell ref="I261:J261"/>
    <mergeCell ref="I260:J260"/>
    <mergeCell ref="D258:H258"/>
    <mergeCell ref="I258:J258"/>
    <mergeCell ref="K249:L249"/>
    <mergeCell ref="A269:B269"/>
    <mergeCell ref="A100:B100"/>
    <mergeCell ref="A264:B264"/>
    <mergeCell ref="A228:M228"/>
    <mergeCell ref="I240:J240"/>
    <mergeCell ref="C236:M236"/>
    <mergeCell ref="A225:M225"/>
    <mergeCell ref="I224:J224"/>
    <mergeCell ref="A237:B237"/>
    <mergeCell ref="K230:L230"/>
    <mergeCell ref="K238:L238"/>
    <mergeCell ref="K231:L231"/>
    <mergeCell ref="A235:M235"/>
    <mergeCell ref="A236:B236"/>
    <mergeCell ref="A230:B230"/>
    <mergeCell ref="I231:J231"/>
    <mergeCell ref="A232:M232"/>
    <mergeCell ref="C229:M229"/>
    <mergeCell ref="K246:L246"/>
    <mergeCell ref="C245:M245"/>
    <mergeCell ref="A262:B262"/>
    <mergeCell ref="K260:L260"/>
    <mergeCell ref="K118:L118"/>
    <mergeCell ref="K122:L122"/>
    <mergeCell ref="A118:B118"/>
    <mergeCell ref="K121:L121"/>
    <mergeCell ref="A122:B122"/>
    <mergeCell ref="K123:L123"/>
    <mergeCell ref="I104:J104"/>
    <mergeCell ref="K104:L104"/>
    <mergeCell ref="A106:B106"/>
    <mergeCell ref="I106:J106"/>
    <mergeCell ref="K106:L106"/>
    <mergeCell ref="I108:J108"/>
    <mergeCell ref="K108:L108"/>
    <mergeCell ref="A114:B114"/>
    <mergeCell ref="A113:B113"/>
    <mergeCell ref="A104:B104"/>
    <mergeCell ref="K115:L115"/>
    <mergeCell ref="K116:L116"/>
    <mergeCell ref="A107:B107"/>
    <mergeCell ref="I107:J107"/>
    <mergeCell ref="A272:B272"/>
    <mergeCell ref="A196:B196"/>
    <mergeCell ref="A192:M192"/>
    <mergeCell ref="K187:L187"/>
    <mergeCell ref="K185:L185"/>
    <mergeCell ref="K186:L186"/>
    <mergeCell ref="A103:B103"/>
    <mergeCell ref="I103:J103"/>
    <mergeCell ref="A259:B259"/>
    <mergeCell ref="A260:B260"/>
    <mergeCell ref="A251:M251"/>
    <mergeCell ref="I255:J255"/>
    <mergeCell ref="A133:B133"/>
    <mergeCell ref="I133:J133"/>
    <mergeCell ref="A256:B256"/>
    <mergeCell ref="A257:B257"/>
    <mergeCell ref="A229:B229"/>
    <mergeCell ref="B252:M252"/>
    <mergeCell ref="A238:B238"/>
    <mergeCell ref="A239:B239"/>
    <mergeCell ref="A143:M143"/>
    <mergeCell ref="A109:M109"/>
    <mergeCell ref="A221:B221"/>
    <mergeCell ref="K107:L107"/>
    <mergeCell ref="K69:L69"/>
    <mergeCell ref="D68:H68"/>
    <mergeCell ref="I75:J75"/>
    <mergeCell ref="A24:B24"/>
    <mergeCell ref="D26:K26"/>
    <mergeCell ref="A26:B26"/>
    <mergeCell ref="A14:M14"/>
    <mergeCell ref="D28:K28"/>
    <mergeCell ref="A56:M56"/>
    <mergeCell ref="K66:L66"/>
    <mergeCell ref="K68:L68"/>
    <mergeCell ref="A43:M43"/>
    <mergeCell ref="K52:L52"/>
    <mergeCell ref="C45:M45"/>
    <mergeCell ref="A46:B46"/>
    <mergeCell ref="A47:B47"/>
    <mergeCell ref="A48:B48"/>
    <mergeCell ref="A49:B49"/>
    <mergeCell ref="A50:B50"/>
    <mergeCell ref="A54:B54"/>
    <mergeCell ref="C49:M49"/>
    <mergeCell ref="K54:L54"/>
    <mergeCell ref="A68:B68"/>
    <mergeCell ref="I62:J62"/>
    <mergeCell ref="A226:M226"/>
    <mergeCell ref="B227:M227"/>
    <mergeCell ref="I222:J222"/>
    <mergeCell ref="K222:L222"/>
    <mergeCell ref="I213:J213"/>
    <mergeCell ref="K212:L212"/>
    <mergeCell ref="A170:B170"/>
    <mergeCell ref="A199:B199"/>
    <mergeCell ref="K179:L179"/>
    <mergeCell ref="I179:J179"/>
    <mergeCell ref="A181:M181"/>
    <mergeCell ref="C184:M184"/>
    <mergeCell ref="I185:J185"/>
    <mergeCell ref="C195:M195"/>
    <mergeCell ref="I190:J190"/>
    <mergeCell ref="K190:L190"/>
    <mergeCell ref="A191:M191"/>
    <mergeCell ref="A187:B187"/>
    <mergeCell ref="A188:B188"/>
    <mergeCell ref="K223:L223"/>
    <mergeCell ref="A222:B222"/>
    <mergeCell ref="K209:L209"/>
    <mergeCell ref="C207:M207"/>
    <mergeCell ref="B182:M182"/>
    <mergeCell ref="B284:M284"/>
    <mergeCell ref="B285:M285"/>
    <mergeCell ref="A268:H268"/>
    <mergeCell ref="A271:H271"/>
    <mergeCell ref="A274:H274"/>
    <mergeCell ref="A242:M242"/>
    <mergeCell ref="B243:M243"/>
    <mergeCell ref="A244:M244"/>
    <mergeCell ref="A245:B245"/>
    <mergeCell ref="A246:B246"/>
    <mergeCell ref="A247:B247"/>
    <mergeCell ref="A248:B248"/>
    <mergeCell ref="D264:H264"/>
    <mergeCell ref="C272:M272"/>
    <mergeCell ref="I264:J264"/>
    <mergeCell ref="K264:L264"/>
    <mergeCell ref="K261:L261"/>
    <mergeCell ref="K262:L262"/>
    <mergeCell ref="D260:H260"/>
    <mergeCell ref="D261:H261"/>
    <mergeCell ref="I280:J280"/>
    <mergeCell ref="K280:L280"/>
    <mergeCell ref="B283:M283"/>
    <mergeCell ref="A275:B275"/>
    <mergeCell ref="A97:B97"/>
    <mergeCell ref="I97:J97"/>
    <mergeCell ref="A125:M125"/>
    <mergeCell ref="I130:J130"/>
    <mergeCell ref="K130:L130"/>
    <mergeCell ref="C126:M126"/>
    <mergeCell ref="A144:M144"/>
    <mergeCell ref="K140:L140"/>
    <mergeCell ref="I139:J139"/>
    <mergeCell ref="K139:L139"/>
    <mergeCell ref="I100:J100"/>
    <mergeCell ref="A123:B123"/>
    <mergeCell ref="K117:L117"/>
    <mergeCell ref="C113:M113"/>
    <mergeCell ref="B111:M111"/>
    <mergeCell ref="A110:M110"/>
    <mergeCell ref="A101:B101"/>
    <mergeCell ref="K97:L97"/>
    <mergeCell ref="A105:B105"/>
    <mergeCell ref="K105:L105"/>
    <mergeCell ref="A112:M112"/>
    <mergeCell ref="K103:L103"/>
    <mergeCell ref="K102:L102"/>
    <mergeCell ref="I118:J118"/>
    <mergeCell ref="A1:K1"/>
    <mergeCell ref="A2:K2"/>
    <mergeCell ref="K175:L175"/>
    <mergeCell ref="I189:J189"/>
    <mergeCell ref="K189:L189"/>
    <mergeCell ref="A189:B189"/>
    <mergeCell ref="A148:B148"/>
    <mergeCell ref="A151:M151"/>
    <mergeCell ref="B153:M153"/>
    <mergeCell ref="I158:J158"/>
    <mergeCell ref="I164:J164"/>
    <mergeCell ref="A166:M166"/>
    <mergeCell ref="K164:L164"/>
    <mergeCell ref="C169:M169"/>
    <mergeCell ref="A171:B171"/>
    <mergeCell ref="D163:H163"/>
    <mergeCell ref="K171:L171"/>
    <mergeCell ref="A165:M165"/>
    <mergeCell ref="B167:M167"/>
    <mergeCell ref="I163:J163"/>
    <mergeCell ref="K159:L159"/>
    <mergeCell ref="A160:B160"/>
    <mergeCell ref="I176:J176"/>
    <mergeCell ref="I129:J129"/>
  </mergeCells>
  <phoneticPr fontId="2" type="noConversion"/>
  <conditionalFormatting sqref="C236:M236 C245:M245 C254:M254 C269:M269 C272:M272 C275:M275 M268 C221:M221 C229:M229 C214 D214:H215 I214:L214 C184:M184 C169:M169 C195:M195 C207:M207 C147:M147 C132:M132 C160 D160:H161 I160:L160 I155:L155 C74:M74 C84:H87 I84:L84 C60:M60 C278:M278 M277 C95:M96 C33:M33 M35 C45:M45 M37 M39 M41 M271 M274 M51:M55 M61:M69 M75:M77 M97:M108 M148:M150 M155:M164 M170:M179 M185:M190 M208:M216 M222:M224 M230:M231 M237:M240 M246:M249 M255:M265 C155:H158 C281:M281 M280 M84:M90 M196:M202 M127:M142 M114:M124">
    <cfRule type="cellIs" dxfId="120" priority="749" operator="between">
      <formula>0.91</formula>
      <formula>1</formula>
    </cfRule>
    <cfRule type="cellIs" dxfId="119" priority="750" operator="between">
      <formula>0.8</formula>
      <formula>0.9</formula>
    </cfRule>
    <cfRule type="cellIs" dxfId="118" priority="751" operator="between">
      <formula>0.66</formula>
      <formula>0.79</formula>
    </cfRule>
    <cfRule type="cellIs" dxfId="117" priority="752" operator="lessThan">
      <formula>0.66</formula>
    </cfRule>
  </conditionalFormatting>
  <conditionalFormatting sqref="B283:M285 D246:H248 D255:H264 D222:H223 D230:H230 D215:H215 D196:H199 D161:H163 D148:H149 D85:H87 D75:H76 H88:H90 D88:G89 E54:H54 D61:H68 C48:M48 C50:M50 C46:M46 D35:H35 D37:H37 D39:H39 D83:H83 D96:H107 D133:H141 D170:H178 D208:H212 D51:D54 D185:H189 D156:H158 D237:H239 A6:M6 A9:M9 E14:F14 E11:F12 B11:B12 H12:M12 H14:M14 B14:B17 D114:H123 D127:H129 D200:D201">
    <cfRule type="containsBlanks" dxfId="116" priority="303">
      <formula>LEN(TRIM(A6))=0</formula>
    </cfRule>
  </conditionalFormatting>
  <conditionalFormatting sqref="C19">
    <cfRule type="cellIs" priority="112" operator="equal">
      <formula>0</formula>
    </cfRule>
    <cfRule type="cellIs" dxfId="115" priority="153" operator="between">
      <formula>0.91</formula>
      <formula>1</formula>
    </cfRule>
    <cfRule type="cellIs" dxfId="114" priority="154" operator="between">
      <formula>0.8</formula>
      <formula>0.9</formula>
    </cfRule>
    <cfRule type="cellIs" dxfId="113" priority="155" operator="between">
      <formula>0.66</formula>
      <formula>0.79</formula>
    </cfRule>
    <cfRule type="cellIs" dxfId="112" priority="156" operator="lessThan">
      <formula>0.66</formula>
    </cfRule>
  </conditionalFormatting>
  <conditionalFormatting sqref="C15:C17">
    <cfRule type="cellIs" dxfId="111" priority="149" operator="between">
      <formula>0.91</formula>
      <formula>1</formula>
    </cfRule>
    <cfRule type="cellIs" dxfId="110" priority="150" operator="between">
      <formula>0.8</formula>
      <formula>0.9</formula>
    </cfRule>
    <cfRule type="cellIs" dxfId="109" priority="151" operator="between">
      <formula>0.66</formula>
      <formula>0.79</formula>
    </cfRule>
    <cfRule type="cellIs" dxfId="108" priority="152" operator="lessThan">
      <formula>0.66</formula>
    </cfRule>
  </conditionalFormatting>
  <conditionalFormatting sqref="C20">
    <cfRule type="cellIs" dxfId="107" priority="145" operator="between">
      <formula>0.91</formula>
      <formula>1</formula>
    </cfRule>
    <cfRule type="cellIs" dxfId="106" priority="146" operator="between">
      <formula>0.8</formula>
      <formula>0.9</formula>
    </cfRule>
    <cfRule type="cellIs" dxfId="105" priority="147" operator="between">
      <formula>0.66</formula>
      <formula>0.79</formula>
    </cfRule>
    <cfRule type="cellIs" dxfId="104" priority="148" operator="lessThan">
      <formula>0.66</formula>
    </cfRule>
  </conditionalFormatting>
  <conditionalFormatting sqref="C21:C22">
    <cfRule type="cellIs" dxfId="103" priority="141" operator="between">
      <formula>0.91</formula>
      <formula>1</formula>
    </cfRule>
    <cfRule type="cellIs" dxfId="102" priority="142" operator="between">
      <formula>0.8</formula>
      <formula>0.9</formula>
    </cfRule>
    <cfRule type="cellIs" dxfId="101" priority="143" operator="between">
      <formula>0.66</formula>
      <formula>0.79</formula>
    </cfRule>
    <cfRule type="cellIs" dxfId="100" priority="144" operator="lessThan">
      <formula>0.66</formula>
    </cfRule>
  </conditionalFormatting>
  <conditionalFormatting sqref="C23">
    <cfRule type="cellIs" dxfId="99" priority="133" operator="between">
      <formula>0.91</formula>
      <formula>1</formula>
    </cfRule>
    <cfRule type="cellIs" dxfId="98" priority="134" operator="between">
      <formula>0.8</formula>
      <formula>0.9</formula>
    </cfRule>
    <cfRule type="cellIs" dxfId="97" priority="135" operator="between">
      <formula>0.66</formula>
      <formula>0.79</formula>
    </cfRule>
    <cfRule type="cellIs" dxfId="96" priority="136" operator="lessThan">
      <formula>0.66</formula>
    </cfRule>
  </conditionalFormatting>
  <conditionalFormatting sqref="C24:C25">
    <cfRule type="cellIs" dxfId="95" priority="129" operator="between">
      <formula>0.91</formula>
      <formula>1</formula>
    </cfRule>
    <cfRule type="cellIs" dxfId="94" priority="130" operator="between">
      <formula>0.8</formula>
      <formula>0.9</formula>
    </cfRule>
    <cfRule type="cellIs" dxfId="93" priority="131" operator="between">
      <formula>0.66</formula>
      <formula>0.79</formula>
    </cfRule>
    <cfRule type="cellIs" dxfId="92" priority="132" operator="lessThan">
      <formula>0.66</formula>
    </cfRule>
  </conditionalFormatting>
  <conditionalFormatting sqref="C26">
    <cfRule type="cellIs" dxfId="91" priority="125" operator="between">
      <formula>0.91</formula>
      <formula>1</formula>
    </cfRule>
    <cfRule type="cellIs" dxfId="90" priority="126" operator="between">
      <formula>0.8</formula>
      <formula>0.9</formula>
    </cfRule>
    <cfRule type="cellIs" dxfId="89" priority="127" operator="between">
      <formula>0.66</formula>
      <formula>0.79</formula>
    </cfRule>
    <cfRule type="cellIs" dxfId="88" priority="128" operator="lessThan">
      <formula>0.66</formula>
    </cfRule>
  </conditionalFormatting>
  <conditionalFormatting sqref="C27">
    <cfRule type="cellIs" dxfId="87" priority="121" operator="between">
      <formula>0.91</formula>
      <formula>1</formula>
    </cfRule>
    <cfRule type="cellIs" dxfId="86" priority="122" operator="between">
      <formula>0.8</formula>
      <formula>0.9</formula>
    </cfRule>
    <cfRule type="cellIs" dxfId="85" priority="123" operator="between">
      <formula>0.66</formula>
      <formula>0.79</formula>
    </cfRule>
    <cfRule type="cellIs" dxfId="84" priority="124" operator="lessThan">
      <formula>0.66</formula>
    </cfRule>
  </conditionalFormatting>
  <conditionalFormatting sqref="C28:C29">
    <cfRule type="cellIs" dxfId="83" priority="117" operator="between">
      <formula>0.91</formula>
      <formula>1</formula>
    </cfRule>
    <cfRule type="cellIs" dxfId="82" priority="118" operator="between">
      <formula>0.8</formula>
      <formula>0.9</formula>
    </cfRule>
    <cfRule type="cellIs" dxfId="81" priority="119" operator="between">
      <formula>0.66</formula>
      <formula>0.79</formula>
    </cfRule>
    <cfRule type="cellIs" dxfId="80" priority="120" operator="lessThan">
      <formula>0.66</formula>
    </cfRule>
  </conditionalFormatting>
  <conditionalFormatting sqref="L19">
    <cfRule type="cellIs" dxfId="79" priority="113" operator="between">
      <formula>0.91</formula>
      <formula>1</formula>
    </cfRule>
    <cfRule type="cellIs" dxfId="78" priority="114" operator="between">
      <formula>0.8</formula>
      <formula>0.9</formula>
    </cfRule>
    <cfRule type="cellIs" dxfId="77" priority="115" operator="between">
      <formula>0.66</formula>
      <formula>0.79</formula>
    </cfRule>
    <cfRule type="cellIs" dxfId="76" priority="116" operator="lessThan">
      <formula>0.66</formula>
    </cfRule>
  </conditionalFormatting>
  <conditionalFormatting sqref="M19">
    <cfRule type="cellIs" priority="107" operator="equal">
      <formula>0</formula>
    </cfRule>
    <cfRule type="cellIs" dxfId="75" priority="108" operator="between">
      <formula>0.91</formula>
      <formula>1</formula>
    </cfRule>
    <cfRule type="cellIs" dxfId="74" priority="109" operator="between">
      <formula>0.8</formula>
      <formula>0.9</formula>
    </cfRule>
    <cfRule type="cellIs" dxfId="73" priority="110" operator="between">
      <formula>0.66</formula>
      <formula>0.79</formula>
    </cfRule>
    <cfRule type="cellIs" dxfId="72" priority="111" operator="lessThan">
      <formula>0.66</formula>
    </cfRule>
  </conditionalFormatting>
  <conditionalFormatting sqref="M20">
    <cfRule type="cellIs" priority="102" operator="equal">
      <formula>0</formula>
    </cfRule>
    <cfRule type="cellIs" dxfId="71" priority="103" operator="between">
      <formula>0.91</formula>
      <formula>1</formula>
    </cfRule>
    <cfRule type="cellIs" dxfId="70" priority="104" operator="between">
      <formula>0.8</formula>
      <formula>0.9</formula>
    </cfRule>
    <cfRule type="cellIs" dxfId="69" priority="105" operator="between">
      <formula>0.66</formula>
      <formula>0.79</formula>
    </cfRule>
    <cfRule type="cellIs" dxfId="68" priority="106" operator="lessThan">
      <formula>0.66</formula>
    </cfRule>
  </conditionalFormatting>
  <conditionalFormatting sqref="M21:M23">
    <cfRule type="cellIs" priority="97" operator="equal">
      <formula>0</formula>
    </cfRule>
    <cfRule type="cellIs" dxfId="67" priority="98" operator="between">
      <formula>0.91</formula>
      <formula>1</formula>
    </cfRule>
    <cfRule type="cellIs" dxfId="66" priority="99" operator="between">
      <formula>0.8</formula>
      <formula>0.9</formula>
    </cfRule>
    <cfRule type="cellIs" dxfId="65" priority="100" operator="between">
      <formula>0.66</formula>
      <formula>0.79</formula>
    </cfRule>
    <cfRule type="cellIs" dxfId="64" priority="101" operator="lessThan">
      <formula>0.66</formula>
    </cfRule>
  </conditionalFormatting>
  <conditionalFormatting sqref="M23">
    <cfRule type="cellIs" priority="92" operator="equal">
      <formula>0</formula>
    </cfRule>
    <cfRule type="cellIs" dxfId="63" priority="93" operator="between">
      <formula>0.91</formula>
      <formula>1</formula>
    </cfRule>
    <cfRule type="cellIs" dxfId="62" priority="94" operator="between">
      <formula>0.8</formula>
      <formula>0.9</formula>
    </cfRule>
    <cfRule type="cellIs" dxfId="61" priority="95" operator="between">
      <formula>0.66</formula>
      <formula>0.79</formula>
    </cfRule>
    <cfRule type="cellIs" dxfId="60" priority="96" operator="lessThan">
      <formula>0.66</formula>
    </cfRule>
  </conditionalFormatting>
  <conditionalFormatting sqref="M24">
    <cfRule type="cellIs" priority="87" operator="equal">
      <formula>0</formula>
    </cfRule>
    <cfRule type="cellIs" dxfId="59" priority="88" operator="between">
      <formula>0.91</formula>
      <formula>1</formula>
    </cfRule>
    <cfRule type="cellIs" dxfId="58" priority="89" operator="between">
      <formula>0.8</formula>
      <formula>0.9</formula>
    </cfRule>
    <cfRule type="cellIs" dxfId="57" priority="90" operator="between">
      <formula>0.66</formula>
      <formula>0.79</formula>
    </cfRule>
    <cfRule type="cellIs" dxfId="56" priority="91" operator="lessThan">
      <formula>0.66</formula>
    </cfRule>
  </conditionalFormatting>
  <conditionalFormatting sqref="M25">
    <cfRule type="cellIs" priority="82" operator="equal">
      <formula>0</formula>
    </cfRule>
    <cfRule type="cellIs" dxfId="55" priority="83" operator="between">
      <formula>0.91</formula>
      <formula>1</formula>
    </cfRule>
    <cfRule type="cellIs" dxfId="54" priority="84" operator="between">
      <formula>0.8</formula>
      <formula>0.9</formula>
    </cfRule>
    <cfRule type="cellIs" dxfId="53" priority="85" operator="between">
      <formula>0.66</formula>
      <formula>0.79</formula>
    </cfRule>
    <cfRule type="cellIs" dxfId="52" priority="86" operator="lessThan">
      <formula>0.66</formula>
    </cfRule>
  </conditionalFormatting>
  <conditionalFormatting sqref="M26">
    <cfRule type="cellIs" priority="77" operator="equal">
      <formula>0</formula>
    </cfRule>
    <cfRule type="cellIs" dxfId="51" priority="78" operator="between">
      <formula>0.91</formula>
      <formula>1</formula>
    </cfRule>
    <cfRule type="cellIs" dxfId="50" priority="79" operator="between">
      <formula>0.8</formula>
      <formula>0.9</formula>
    </cfRule>
    <cfRule type="cellIs" dxfId="49" priority="80" operator="between">
      <formula>0.66</formula>
      <formula>0.79</formula>
    </cfRule>
    <cfRule type="cellIs" dxfId="48" priority="81" operator="lessThan">
      <formula>0.66</formula>
    </cfRule>
  </conditionalFormatting>
  <conditionalFormatting sqref="M27">
    <cfRule type="cellIs" priority="72" operator="equal">
      <formula>0</formula>
    </cfRule>
    <cfRule type="cellIs" dxfId="47" priority="73" operator="between">
      <formula>0.91</formula>
      <formula>1</formula>
    </cfRule>
    <cfRule type="cellIs" dxfId="46" priority="74" operator="between">
      <formula>0.8</formula>
      <formula>0.9</formula>
    </cfRule>
    <cfRule type="cellIs" dxfId="45" priority="75" operator="between">
      <formula>0.66</formula>
      <formula>0.79</formula>
    </cfRule>
    <cfRule type="cellIs" dxfId="44" priority="76" operator="lessThan">
      <formula>0.66</formula>
    </cfRule>
  </conditionalFormatting>
  <conditionalFormatting sqref="L20">
    <cfRule type="cellIs" dxfId="43" priority="68" operator="between">
      <formula>0.91</formula>
      <formula>1</formula>
    </cfRule>
    <cfRule type="cellIs" dxfId="42" priority="69" operator="between">
      <formula>0.8</formula>
      <formula>0.9</formula>
    </cfRule>
    <cfRule type="cellIs" dxfId="41" priority="70" operator="between">
      <formula>0.66</formula>
      <formula>0.79</formula>
    </cfRule>
    <cfRule type="cellIs" dxfId="40" priority="71" operator="lessThan">
      <formula>0.66</formula>
    </cfRule>
  </conditionalFormatting>
  <conditionalFormatting sqref="M20">
    <cfRule type="cellIs" priority="63" operator="equal">
      <formula>0</formula>
    </cfRule>
    <cfRule type="cellIs" dxfId="39" priority="64" operator="between">
      <formula>0.91</formula>
      <formula>1</formula>
    </cfRule>
    <cfRule type="cellIs" dxfId="38" priority="65" operator="between">
      <formula>0.8</formula>
      <formula>0.9</formula>
    </cfRule>
    <cfRule type="cellIs" dxfId="37" priority="66" operator="between">
      <formula>0.66</formula>
      <formula>0.79</formula>
    </cfRule>
    <cfRule type="cellIs" dxfId="36" priority="67" operator="lessThan">
      <formula>0.66</formula>
    </cfRule>
  </conditionalFormatting>
  <conditionalFormatting sqref="M21">
    <cfRule type="cellIs" priority="58" operator="equal">
      <formula>0</formula>
    </cfRule>
    <cfRule type="cellIs" dxfId="35" priority="59" operator="between">
      <formula>0.91</formula>
      <formula>1</formula>
    </cfRule>
    <cfRule type="cellIs" dxfId="34" priority="60" operator="between">
      <formula>0.8</formula>
      <formula>0.9</formula>
    </cfRule>
    <cfRule type="cellIs" dxfId="33" priority="61" operator="between">
      <formula>0.66</formula>
      <formula>0.79</formula>
    </cfRule>
    <cfRule type="cellIs" dxfId="32" priority="62" operator="lessThan">
      <formula>0.66</formula>
    </cfRule>
  </conditionalFormatting>
  <conditionalFormatting sqref="M24">
    <cfRule type="cellIs" priority="53" operator="equal">
      <formula>0</formula>
    </cfRule>
    <cfRule type="cellIs" dxfId="31" priority="54" operator="between">
      <formula>0.91</formula>
      <formula>1</formula>
    </cfRule>
    <cfRule type="cellIs" dxfId="30" priority="55" operator="between">
      <formula>0.8</formula>
      <formula>0.9</formula>
    </cfRule>
    <cfRule type="cellIs" dxfId="29" priority="56" operator="between">
      <formula>0.66</formula>
      <formula>0.79</formula>
    </cfRule>
    <cfRule type="cellIs" dxfId="28" priority="57" operator="lessThan">
      <formula>0.66</formula>
    </cfRule>
  </conditionalFormatting>
  <conditionalFormatting sqref="M25">
    <cfRule type="cellIs" priority="48" operator="equal">
      <formula>0</formula>
    </cfRule>
    <cfRule type="cellIs" dxfId="27" priority="49" operator="between">
      <formula>0.91</formula>
      <formula>1</formula>
    </cfRule>
    <cfRule type="cellIs" dxfId="26" priority="50" operator="between">
      <formula>0.8</formula>
      <formula>0.9</formula>
    </cfRule>
    <cfRule type="cellIs" dxfId="25" priority="51" operator="between">
      <formula>0.66</formula>
      <formula>0.79</formula>
    </cfRule>
    <cfRule type="cellIs" dxfId="24" priority="52" operator="lessThan">
      <formula>0.66</formula>
    </cfRule>
  </conditionalFormatting>
  <conditionalFormatting sqref="M26">
    <cfRule type="cellIs" priority="43" operator="equal">
      <formula>0</formula>
    </cfRule>
    <cfRule type="cellIs" dxfId="23" priority="44" operator="between">
      <formula>0.91</formula>
      <formula>1</formula>
    </cfRule>
    <cfRule type="cellIs" dxfId="22" priority="45" operator="between">
      <formula>0.8</formula>
      <formula>0.9</formula>
    </cfRule>
    <cfRule type="cellIs" dxfId="21" priority="46" operator="between">
      <formula>0.66</formula>
      <formula>0.79</formula>
    </cfRule>
    <cfRule type="cellIs" dxfId="20" priority="47" operator="lessThan">
      <formula>0.66</formula>
    </cfRule>
  </conditionalFormatting>
  <conditionalFormatting sqref="M27">
    <cfRule type="cellIs" priority="38" operator="equal">
      <formula>0</formula>
    </cfRule>
    <cfRule type="cellIs" dxfId="19" priority="39" operator="between">
      <formula>0.91</formula>
      <formula>1</formula>
    </cfRule>
    <cfRule type="cellIs" dxfId="18" priority="40" operator="between">
      <formula>0.8</formula>
      <formula>0.9</formula>
    </cfRule>
    <cfRule type="cellIs" dxfId="17" priority="41" operator="between">
      <formula>0.66</formula>
      <formula>0.79</formula>
    </cfRule>
    <cfRule type="cellIs" dxfId="16" priority="42" operator="lessThan">
      <formula>0.66</formula>
    </cfRule>
  </conditionalFormatting>
  <conditionalFormatting sqref="M28:M29">
    <cfRule type="cellIs" priority="33" operator="equal">
      <formula>0</formula>
    </cfRule>
    <cfRule type="cellIs" dxfId="15" priority="34" operator="between">
      <formula>0.91</formula>
      <formula>1</formula>
    </cfRule>
    <cfRule type="cellIs" dxfId="14" priority="35" operator="between">
      <formula>0.8</formula>
      <formula>0.9</formula>
    </cfRule>
    <cfRule type="cellIs" dxfId="13" priority="36" operator="between">
      <formula>0.66</formula>
      <formula>0.79</formula>
    </cfRule>
    <cfRule type="cellIs" dxfId="12" priority="37" operator="lessThan">
      <formula>0.66</formula>
    </cfRule>
  </conditionalFormatting>
  <conditionalFormatting sqref="C126:M126">
    <cfRule type="cellIs" dxfId="11" priority="17" operator="between">
      <formula>0.91</formula>
      <formula>1</formula>
    </cfRule>
    <cfRule type="cellIs" dxfId="10" priority="18" operator="between">
      <formula>0.8</formula>
      <formula>0.9</formula>
    </cfRule>
    <cfRule type="cellIs" dxfId="9" priority="19" operator="between">
      <formula>0.66</formula>
      <formula>0.79</formula>
    </cfRule>
    <cfRule type="cellIs" dxfId="8" priority="20" operator="lessThan">
      <formula>0.66</formula>
    </cfRule>
  </conditionalFormatting>
  <conditionalFormatting sqref="C113:M113">
    <cfRule type="cellIs" dxfId="7" priority="5" operator="between">
      <formula>0.91</formula>
      <formula>1</formula>
    </cfRule>
    <cfRule type="cellIs" dxfId="6" priority="6" operator="between">
      <formula>0.8</formula>
      <formula>0.9</formula>
    </cfRule>
    <cfRule type="cellIs" dxfId="5" priority="7" operator="between">
      <formula>0.66</formula>
      <formula>0.79</formula>
    </cfRule>
    <cfRule type="cellIs" dxfId="4" priority="8" operator="lessThan">
      <formula>0.66</formula>
    </cfRule>
  </conditionalFormatting>
  <conditionalFormatting sqref="M125">
    <cfRule type="cellIs" dxfId="3" priority="1" operator="between">
      <formula>0.91</formula>
      <formula>1</formula>
    </cfRule>
    <cfRule type="cellIs" dxfId="2" priority="2" operator="between">
      <formula>0.8</formula>
      <formula>0.9</formula>
    </cfRule>
    <cfRule type="cellIs" dxfId="1" priority="3" operator="between">
      <formula>0.66</formula>
      <formula>0.79</formula>
    </cfRule>
    <cfRule type="cellIs" dxfId="0" priority="4" operator="lessThan">
      <formula>0.66</formula>
    </cfRule>
  </conditionalFormatting>
  <dataValidations count="12">
    <dataValidation type="list" allowBlank="1" showDropDown="1" showInputMessage="1" showErrorMessage="1" errorTitle="Completion Help" error="Please enter Y, N or I only." sqref="D238:H239 D185:H189 D99:H107 D148:H149 D222:H223 D215:H215 D161:H161 D230:H230 D133:H141 D208:H212 D170:H178 D85:H89 D114:H123 D127:G130 H127:H129">
      <formula1>"Y, y, N, n, I, i"</formula1>
    </dataValidation>
    <dataValidation type="list" allowBlank="1" showDropDown="1" showErrorMessage="1" errorTitle="Completion Help" error="Please enter Y or N only." sqref="D255:H264 D52:H53 D35:H35 D39:H39 D37:H37 D65:D68 D75:H76 D61:D63 D246:H248 D163:H163 E197:H199 D197:D200">
      <formula1>"Y, y, N, n"</formula1>
    </dataValidation>
    <dataValidation type="list" allowBlank="1" showDropDown="1" showErrorMessage="1" errorTitle="Completion Help" error="Please enter Y, N or I only." sqref="D162 D54:H54 D51 D64 D196:H196">
      <formula1>"Y, y, N, n, I, i"</formula1>
    </dataValidation>
    <dataValidation type="list" allowBlank="1" showDropDown="1" showInputMessage="1" showErrorMessage="1" errorTitle="Completion Help" error="Please enter Y or N only." sqref="D97:H98 D237:H237 D156:H158">
      <formula1>"Y, y, N, n"</formula1>
    </dataValidation>
    <dataValidation type="date" operator="lessThan" allowBlank="1" showInputMessage="1" showErrorMessage="1" errorTitle="Completion Help" error="Please enter a valid date that is also, not in the future._x000a_Date Entry Format: &quot;dd/mm/yyyy&quot;" sqref="C48:M48 C46:M46">
      <formula1>NOW()</formula1>
    </dataValidation>
    <dataValidation type="whole" allowBlank="1" showInputMessage="1" showErrorMessage="1" errorTitle="Completion Help" error="Please enter a whole number." sqref="C50:M50">
      <formula1>0</formula1>
      <formula2>9999</formula2>
    </dataValidation>
    <dataValidation type="textLength" operator="equal" allowBlank="1" showInputMessage="1" showErrorMessage="1" errorTitle="Completion Help" error="Please enter the patients CHI number (10 digits)" sqref="D83:H83">
      <formula1>10</formula1>
    </dataValidation>
    <dataValidation type="list" allowBlank="1" showDropDown="1" showInputMessage="1" showErrorMessage="1" errorTitle="Completion Help" error="Please enter Y or N, Yes or No" sqref="E11:F11">
      <formula1>"Y,y,N,n,Yes,No,YES,NO,yes,no"</formula1>
    </dataValidation>
    <dataValidation type="list" allowBlank="1" showDropDown="1" showInputMessage="1" showErrorMessage="1" errorTitle="Completion Help" error="Please enter Y or N, Yes or No" sqref="B12">
      <formula1>"y,n,Yes,No,YES,NO,Y,N,yes,no"</formula1>
    </dataValidation>
    <dataValidation type="whole" errorStyle="information" allowBlank="1" showDropDown="1" showInputMessage="1" showErrorMessage="1" errorTitle="Completion Help" error="Please enter a whole number" sqref="E12:F12">
      <formula1>0</formula1>
      <formula2>999</formula2>
    </dataValidation>
    <dataValidation type="date" allowBlank="1" showInputMessage="1" showErrorMessage="1" errorTitle="Completion Help" error="Please enter a valid date in the format &quot;dd/mm/yyyy&quot;" sqref="A6:B6">
      <formula1>36526</formula1>
      <formula2>47484</formula2>
    </dataValidation>
    <dataValidation type="list" allowBlank="1" showDropDown="1" showErrorMessage="1" errorTitle="Completion Help" error="Please enter Y or N only." sqref="D201:H201">
      <formula1>"Y, y, N, n, I, i"</formula1>
    </dataValidation>
  </dataValidations>
  <pageMargins left="0.31496062992125984" right="0.31496062992125984" top="0.59055118110236227" bottom="0.59055118110236227" header="0.27559055118110237" footer="0.31496062992125984"/>
  <pageSetup paperSize="9" scale="56" fitToHeight="0" orientation="landscape" horizontalDpi="4294967295" verticalDpi="4294967295" r:id="rId1"/>
  <headerFooter alignWithMargins="0">
    <oddHeader xml:space="preserve">&amp;C&amp;16Combined Care Assurance and Audit Tool V12.2
</oddHeader>
    <oddFooter>&amp;LCCAAT V12.2 Reviewed 14/05/2021&amp;R&amp;16Page &amp;P of &amp;N</oddFooter>
  </headerFooter>
  <rowBreaks count="15" manualBreakCount="15">
    <brk id="31" max="12" man="1"/>
    <brk id="56" max="12" man="1"/>
    <brk id="70" max="12" man="1"/>
    <brk id="78" max="12" man="1"/>
    <brk id="91" max="12" man="1"/>
    <brk id="109" max="12" man="1"/>
    <brk id="130" max="12" man="1"/>
    <brk id="143" max="12" man="1"/>
    <brk id="151" max="12" man="1"/>
    <brk id="165" max="12" man="1"/>
    <brk id="180" max="12" man="1"/>
    <brk id="203" max="12" man="1"/>
    <brk id="217" max="12" man="1"/>
    <brk id="232" max="12" man="1"/>
    <brk id="250" max="12" man="1"/>
  </rowBreaks>
  <drawing r:id="rId2"/>
  <legacyDrawing r:id="rId3"/>
  <oleObjects>
    <mc:AlternateContent xmlns:mc="http://schemas.openxmlformats.org/markup-compatibility/2006">
      <mc:Choice Requires="x14">
        <oleObject progId="Document" dvAspect="DVASPECT_ICON" shapeId="1117" r:id="rId4">
          <objectPr locked="0" defaultSize="0" autoPict="0" r:id="rId5">
            <anchor moveWithCells="1">
              <from>
                <xdr:col>12</xdr:col>
                <xdr:colOff>0</xdr:colOff>
                <xdr:row>0</xdr:row>
                <xdr:rowOff>19050</xdr:rowOff>
              </from>
              <to>
                <xdr:col>13</xdr:col>
                <xdr:colOff>0</xdr:colOff>
                <xdr:row>3</xdr:row>
                <xdr:rowOff>31750</xdr:rowOff>
              </to>
            </anchor>
          </objectPr>
        </oleObject>
      </mc:Choice>
      <mc:Fallback>
        <oleObject progId="Document" dvAspect="DVASPECT_ICON" shapeId="1117"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F0"/>
  </sheetPr>
  <dimension ref="A1:M24"/>
  <sheetViews>
    <sheetView showGridLines="0" zoomScale="90" zoomScaleNormal="90" workbookViewId="0">
      <selection sqref="A1:I1"/>
    </sheetView>
  </sheetViews>
  <sheetFormatPr defaultRowHeight="14.5" x14ac:dyDescent="0.35"/>
  <cols>
    <col min="1" max="1" width="20.453125" customWidth="1"/>
    <col min="2" max="2" width="32.7265625" customWidth="1"/>
    <col min="3" max="3" width="38.7265625" customWidth="1"/>
    <col min="4" max="4" width="20.1796875" customWidth="1"/>
    <col min="5" max="5" width="13.26953125" customWidth="1"/>
    <col min="6" max="6" width="19.54296875" customWidth="1"/>
    <col min="7" max="9" width="9.1796875" hidden="1" customWidth="1"/>
  </cols>
  <sheetData>
    <row r="1" spans="1:13" ht="34.5" customHeight="1" thickBot="1" x14ac:dyDescent="0.4">
      <c r="A1" s="239" t="s">
        <v>236</v>
      </c>
      <c r="B1" s="240"/>
      <c r="C1" s="240"/>
      <c r="D1" s="240"/>
      <c r="E1" s="240"/>
      <c r="F1" s="240"/>
      <c r="G1" s="240"/>
      <c r="H1" s="240"/>
      <c r="I1" s="241"/>
    </row>
    <row r="2" spans="1:13" ht="24.75" customHeight="1" thickBot="1" x14ac:dyDescent="0.4">
      <c r="A2" s="70" t="s">
        <v>237</v>
      </c>
      <c r="B2" s="70" t="s">
        <v>238</v>
      </c>
      <c r="C2" s="242" t="s">
        <v>239</v>
      </c>
      <c r="D2" s="243"/>
      <c r="E2" s="244"/>
      <c r="F2" s="245"/>
    </row>
    <row r="3" spans="1:13" ht="36.75" customHeight="1" thickBot="1" x14ac:dyDescent="0.4">
      <c r="A3" s="71" t="s">
        <v>240</v>
      </c>
      <c r="B3" s="72" t="s">
        <v>241</v>
      </c>
      <c r="C3" s="71" t="s">
        <v>242</v>
      </c>
      <c r="D3" s="73" t="s">
        <v>243</v>
      </c>
      <c r="E3" s="71" t="s">
        <v>244</v>
      </c>
      <c r="F3" s="74" t="s">
        <v>245</v>
      </c>
    </row>
    <row r="4" spans="1:13" ht="60" customHeight="1" x14ac:dyDescent="0.35">
      <c r="A4" s="75"/>
      <c r="B4" s="69"/>
      <c r="C4" s="69"/>
      <c r="D4" s="69"/>
      <c r="E4" s="69"/>
      <c r="F4" s="76"/>
      <c r="M4" s="82"/>
    </row>
    <row r="5" spans="1:13" ht="60" customHeight="1" x14ac:dyDescent="0.35">
      <c r="A5" s="77"/>
      <c r="B5" s="27"/>
      <c r="C5" s="27"/>
      <c r="D5" s="27"/>
      <c r="E5" s="27"/>
      <c r="F5" s="78"/>
    </row>
    <row r="6" spans="1:13" ht="60" customHeight="1" x14ac:dyDescent="0.35">
      <c r="A6" s="77"/>
      <c r="B6" s="27"/>
      <c r="C6" s="27"/>
      <c r="D6" s="27"/>
      <c r="E6" s="27"/>
      <c r="F6" s="78"/>
    </row>
    <row r="7" spans="1:13" ht="60" customHeight="1" x14ac:dyDescent="0.35">
      <c r="A7" s="77"/>
      <c r="B7" s="27"/>
      <c r="C7" s="27"/>
      <c r="D7" s="27"/>
      <c r="E7" s="27"/>
      <c r="F7" s="78"/>
    </row>
    <row r="8" spans="1:13" ht="60" customHeight="1" x14ac:dyDescent="0.35">
      <c r="A8" s="77"/>
      <c r="B8" s="27"/>
      <c r="C8" s="27"/>
      <c r="D8" s="27"/>
      <c r="E8" s="27"/>
      <c r="F8" s="78"/>
    </row>
    <row r="9" spans="1:13" ht="60" customHeight="1" x14ac:dyDescent="0.35">
      <c r="A9" s="77"/>
      <c r="B9" s="27"/>
      <c r="C9" s="27"/>
      <c r="D9" s="27"/>
      <c r="E9" s="27"/>
      <c r="F9" s="78"/>
    </row>
    <row r="10" spans="1:13" ht="60" customHeight="1" x14ac:dyDescent="0.35">
      <c r="A10" s="77"/>
      <c r="B10" s="27"/>
      <c r="C10" s="27"/>
      <c r="D10" s="27"/>
      <c r="E10" s="27"/>
      <c r="F10" s="78"/>
    </row>
    <row r="11" spans="1:13" ht="60" customHeight="1" thickBot="1" x14ac:dyDescent="0.4">
      <c r="A11" s="79"/>
      <c r="B11" s="80"/>
      <c r="C11" s="80"/>
      <c r="D11" s="80"/>
      <c r="E11" s="80"/>
      <c r="F11" s="81"/>
    </row>
    <row r="12" spans="1:13" x14ac:dyDescent="0.35">
      <c r="A12" s="26"/>
      <c r="B12" s="26"/>
      <c r="C12" s="26"/>
      <c r="D12" s="26"/>
      <c r="E12" s="26"/>
      <c r="F12" s="26"/>
    </row>
    <row r="13" spans="1:13" x14ac:dyDescent="0.35">
      <c r="A13" s="26"/>
      <c r="B13" s="26"/>
      <c r="C13" s="26"/>
      <c r="D13" s="26"/>
      <c r="E13" s="26"/>
      <c r="F13" s="26"/>
    </row>
    <row r="14" spans="1:13" x14ac:dyDescent="0.35">
      <c r="A14" s="26"/>
      <c r="B14" s="26"/>
      <c r="C14" s="26"/>
      <c r="D14" s="26"/>
      <c r="E14" s="26"/>
      <c r="F14" s="26"/>
    </row>
    <row r="15" spans="1:13" x14ac:dyDescent="0.35">
      <c r="A15" s="26"/>
      <c r="B15" s="26"/>
      <c r="C15" s="26"/>
      <c r="D15" s="26"/>
      <c r="E15" s="26"/>
      <c r="F15" s="26"/>
    </row>
    <row r="16" spans="1:13" x14ac:dyDescent="0.35">
      <c r="A16" s="26"/>
      <c r="B16" s="26"/>
      <c r="C16" s="26"/>
      <c r="D16" s="26"/>
      <c r="E16" s="26"/>
      <c r="F16" s="26"/>
    </row>
    <row r="17" spans="1:6" x14ac:dyDescent="0.35">
      <c r="A17" s="26"/>
      <c r="B17" s="26"/>
      <c r="C17" s="26"/>
      <c r="D17" s="26"/>
      <c r="E17" s="26"/>
      <c r="F17" s="26"/>
    </row>
    <row r="18" spans="1:6" x14ac:dyDescent="0.35">
      <c r="A18" s="26"/>
      <c r="B18" s="26"/>
      <c r="C18" s="26"/>
      <c r="D18" s="26"/>
      <c r="E18" s="26"/>
      <c r="F18" s="26"/>
    </row>
    <row r="19" spans="1:6" x14ac:dyDescent="0.35">
      <c r="A19" s="26"/>
      <c r="B19" s="26"/>
      <c r="C19" s="26"/>
      <c r="D19" s="26"/>
      <c r="E19" s="26"/>
      <c r="F19" s="26"/>
    </row>
    <row r="20" spans="1:6" x14ac:dyDescent="0.35">
      <c r="A20" s="26"/>
      <c r="B20" s="26"/>
      <c r="C20" s="26"/>
      <c r="D20" s="26"/>
      <c r="E20" s="26"/>
      <c r="F20" s="26"/>
    </row>
    <row r="21" spans="1:6" x14ac:dyDescent="0.35">
      <c r="A21" s="26"/>
      <c r="B21" s="26"/>
      <c r="C21" s="26"/>
      <c r="D21" s="26"/>
      <c r="E21" s="26"/>
      <c r="F21" s="26"/>
    </row>
    <row r="22" spans="1:6" x14ac:dyDescent="0.35">
      <c r="A22" s="26"/>
      <c r="B22" s="26"/>
      <c r="C22" s="26"/>
      <c r="D22" s="26"/>
      <c r="E22" s="26"/>
      <c r="F22" s="26"/>
    </row>
    <row r="23" spans="1:6" x14ac:dyDescent="0.35">
      <c r="A23" s="26"/>
      <c r="B23" s="26"/>
      <c r="C23" s="26"/>
      <c r="D23" s="26"/>
      <c r="E23" s="26"/>
      <c r="F23" s="26"/>
    </row>
    <row r="24" spans="1:6" x14ac:dyDescent="0.35">
      <c r="A24" s="26"/>
      <c r="B24" s="26"/>
      <c r="C24" s="26"/>
      <c r="D24" s="26"/>
      <c r="E24" s="26"/>
      <c r="F24" s="26"/>
    </row>
  </sheetData>
  <mergeCells count="2">
    <mergeCell ref="A1:I1"/>
    <mergeCell ref="C2:F2"/>
  </mergeCells>
  <phoneticPr fontId="2" type="noConversion"/>
  <pageMargins left="0.75" right="0.75" top="1" bottom="1" header="0.5" footer="0.5"/>
  <pageSetup paperSize="9" scale="80" orientation="landscape" r:id="rId1"/>
  <headerFooter alignWithMargins="0">
    <oddHeader>&amp;CCCAAT V3</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indexed="62"/>
    <pageSetUpPr autoPageBreaks="0"/>
  </sheetPr>
  <dimension ref="A1:AL25"/>
  <sheetViews>
    <sheetView showGridLines="0" showRowColHeaders="0" showZeros="0" showOutlineSymbols="0" zoomScale="85" zoomScaleNormal="85" workbookViewId="0">
      <pane xSplit="2" ySplit="1" topLeftCell="C2" activePane="bottomRight" state="frozen"/>
      <selection pane="topRight" activeCell="C1" sqref="C1"/>
      <selection pane="bottomLeft" activeCell="A2" sqref="A2"/>
      <selection pane="bottomRight" activeCell="I12" sqref="I12"/>
    </sheetView>
  </sheetViews>
  <sheetFormatPr defaultColWidth="9.1796875" defaultRowHeight="13" x14ac:dyDescent="0.3"/>
  <cols>
    <col min="1" max="1" width="4.81640625" style="17" bestFit="1" customWidth="1"/>
    <col min="2" max="2" width="81.54296875" style="16" customWidth="1"/>
    <col min="3" max="4" width="5.54296875" style="21" customWidth="1"/>
    <col min="5" max="5" width="5.54296875" style="23" customWidth="1"/>
    <col min="6" max="7" width="5.54296875" style="21" customWidth="1"/>
    <col min="8" max="8" width="5.54296875" style="23" customWidth="1"/>
    <col min="9" max="10" width="5.54296875" style="21" customWidth="1"/>
    <col min="11" max="11" width="5.54296875" style="23" customWidth="1"/>
    <col min="12" max="13" width="5.54296875" style="21" customWidth="1"/>
    <col min="14" max="14" width="5.54296875" style="23" customWidth="1"/>
    <col min="15" max="16" width="5.54296875" style="21" customWidth="1"/>
    <col min="17" max="17" width="5.54296875" style="23" customWidth="1"/>
    <col min="18" max="19" width="5.54296875" style="21" customWidth="1"/>
    <col min="20" max="20" width="5.54296875" style="23" customWidth="1"/>
    <col min="21" max="22" width="5.54296875" style="21" customWidth="1"/>
    <col min="23" max="23" width="5.54296875" style="23" customWidth="1"/>
    <col min="24" max="25" width="5.54296875" style="21" customWidth="1"/>
    <col min="26" max="26" width="5.54296875" style="23" customWidth="1"/>
    <col min="27" max="28" width="5.54296875" style="21" customWidth="1"/>
    <col min="29" max="29" width="5.54296875" style="23" customWidth="1"/>
    <col min="30" max="31" width="5.54296875" style="21" customWidth="1"/>
    <col min="32" max="32" width="5.54296875" style="23" customWidth="1"/>
    <col min="33" max="34" width="5.54296875" style="21" customWidth="1"/>
    <col min="35" max="35" width="5.54296875" style="23" customWidth="1"/>
    <col min="36" max="37" width="5.54296875" style="21" customWidth="1"/>
    <col min="38" max="38" width="5.54296875" style="23" customWidth="1"/>
    <col min="39" max="16384" width="9.1796875" style="4"/>
  </cols>
  <sheetData>
    <row r="1" spans="1:38" s="5" customFormat="1" ht="18" customHeight="1" x14ac:dyDescent="0.35">
      <c r="A1" s="251" t="s">
        <v>246</v>
      </c>
      <c r="B1" s="252"/>
      <c r="C1" s="248" t="s">
        <v>247</v>
      </c>
      <c r="D1" s="249"/>
      <c r="E1" s="250"/>
      <c r="F1" s="248" t="s">
        <v>248</v>
      </c>
      <c r="G1" s="249"/>
      <c r="H1" s="250"/>
      <c r="I1" s="248" t="s">
        <v>249</v>
      </c>
      <c r="J1" s="249"/>
      <c r="K1" s="250"/>
      <c r="L1" s="248" t="s">
        <v>250</v>
      </c>
      <c r="M1" s="249"/>
      <c r="N1" s="250"/>
      <c r="O1" s="248" t="s">
        <v>251</v>
      </c>
      <c r="P1" s="249"/>
      <c r="Q1" s="250"/>
      <c r="R1" s="248" t="s">
        <v>252</v>
      </c>
      <c r="S1" s="249"/>
      <c r="T1" s="250"/>
      <c r="U1" s="248" t="s">
        <v>253</v>
      </c>
      <c r="V1" s="249"/>
      <c r="W1" s="250"/>
      <c r="X1" s="248" t="s">
        <v>254</v>
      </c>
      <c r="Y1" s="249"/>
      <c r="Z1" s="250"/>
      <c r="AA1" s="248" t="s">
        <v>255</v>
      </c>
      <c r="AB1" s="249"/>
      <c r="AC1" s="250"/>
      <c r="AD1" s="248" t="s">
        <v>256</v>
      </c>
      <c r="AE1" s="249"/>
      <c r="AF1" s="250"/>
      <c r="AG1" s="248" t="s">
        <v>257</v>
      </c>
      <c r="AH1" s="249"/>
      <c r="AI1" s="250"/>
      <c r="AJ1" s="248" t="s">
        <v>258</v>
      </c>
      <c r="AK1" s="249"/>
      <c r="AL1" s="250"/>
    </row>
    <row r="2" spans="1:38" s="5" customFormat="1" ht="18" customHeight="1" x14ac:dyDescent="0.35">
      <c r="A2" s="253"/>
      <c r="B2" s="254"/>
      <c r="C2" s="18" t="s">
        <v>259</v>
      </c>
      <c r="D2" s="18" t="s">
        <v>260</v>
      </c>
      <c r="E2" s="22" t="s">
        <v>89</v>
      </c>
      <c r="F2" s="18" t="s">
        <v>259</v>
      </c>
      <c r="G2" s="18" t="s">
        <v>260</v>
      </c>
      <c r="H2" s="22" t="s">
        <v>89</v>
      </c>
      <c r="I2" s="18" t="s">
        <v>259</v>
      </c>
      <c r="J2" s="18" t="s">
        <v>260</v>
      </c>
      <c r="K2" s="22" t="s">
        <v>89</v>
      </c>
      <c r="L2" s="18" t="s">
        <v>259</v>
      </c>
      <c r="M2" s="18" t="s">
        <v>260</v>
      </c>
      <c r="N2" s="22" t="s">
        <v>89</v>
      </c>
      <c r="O2" s="18" t="s">
        <v>259</v>
      </c>
      <c r="P2" s="18" t="s">
        <v>260</v>
      </c>
      <c r="Q2" s="22" t="s">
        <v>89</v>
      </c>
      <c r="R2" s="18" t="s">
        <v>259</v>
      </c>
      <c r="S2" s="18" t="s">
        <v>260</v>
      </c>
      <c r="T2" s="22" t="s">
        <v>89</v>
      </c>
      <c r="U2" s="18" t="s">
        <v>259</v>
      </c>
      <c r="V2" s="18" t="s">
        <v>260</v>
      </c>
      <c r="W2" s="22" t="s">
        <v>89</v>
      </c>
      <c r="X2" s="18" t="s">
        <v>259</v>
      </c>
      <c r="Y2" s="18" t="s">
        <v>260</v>
      </c>
      <c r="Z2" s="22" t="s">
        <v>89</v>
      </c>
      <c r="AA2" s="18" t="s">
        <v>259</v>
      </c>
      <c r="AB2" s="18" t="s">
        <v>260</v>
      </c>
      <c r="AC2" s="22" t="s">
        <v>89</v>
      </c>
      <c r="AD2" s="18" t="s">
        <v>259</v>
      </c>
      <c r="AE2" s="18" t="s">
        <v>260</v>
      </c>
      <c r="AF2" s="22" t="s">
        <v>89</v>
      </c>
      <c r="AG2" s="18" t="s">
        <v>259</v>
      </c>
      <c r="AH2" s="18" t="s">
        <v>260</v>
      </c>
      <c r="AI2" s="22" t="s">
        <v>89</v>
      </c>
      <c r="AJ2" s="18" t="s">
        <v>259</v>
      </c>
      <c r="AK2" s="18" t="s">
        <v>260</v>
      </c>
      <c r="AL2" s="22" t="s">
        <v>89</v>
      </c>
    </row>
    <row r="3" spans="1:38" ht="32.25" customHeight="1" x14ac:dyDescent="0.3">
      <c r="A3" s="6">
        <v>1</v>
      </c>
      <c r="B3" s="7" t="s">
        <v>261</v>
      </c>
      <c r="C3" s="19" t="e">
        <f>(#REF!)</f>
        <v>#REF!</v>
      </c>
      <c r="D3" s="19" t="e">
        <f>(#REF!)</f>
        <v>#REF!</v>
      </c>
      <c r="E3" s="8" t="e">
        <f>(#REF!)</f>
        <v>#REF!</v>
      </c>
      <c r="F3" s="19" t="e">
        <f>(#REF!)</f>
        <v>#REF!</v>
      </c>
      <c r="G3" s="19" t="e">
        <f>(#REF!)</f>
        <v>#REF!</v>
      </c>
      <c r="H3" s="8" t="e">
        <f>(#REF!)</f>
        <v>#REF!</v>
      </c>
      <c r="I3" s="19" t="e">
        <f>(#REF!)</f>
        <v>#REF!</v>
      </c>
      <c r="J3" s="19" t="e">
        <f>(#REF!)</f>
        <v>#REF!</v>
      </c>
      <c r="K3" s="8" t="e">
        <f>(#REF!)</f>
        <v>#REF!</v>
      </c>
      <c r="L3" s="19" t="e">
        <f>(#REF!)</f>
        <v>#REF!</v>
      </c>
      <c r="M3" s="19" t="e">
        <f>(#REF!)</f>
        <v>#REF!</v>
      </c>
      <c r="N3" s="8" t="e">
        <f>(#REF!)</f>
        <v>#REF!</v>
      </c>
      <c r="O3" s="19" t="e">
        <f>(#REF!)</f>
        <v>#REF!</v>
      </c>
      <c r="P3" s="19" t="e">
        <f>(#REF!)</f>
        <v>#REF!</v>
      </c>
      <c r="Q3" s="8" t="e">
        <f>(#REF!)</f>
        <v>#REF!</v>
      </c>
      <c r="R3" s="19" t="e">
        <f>(#REF!)</f>
        <v>#REF!</v>
      </c>
      <c r="S3" s="19" t="e">
        <f>(#REF!)</f>
        <v>#REF!</v>
      </c>
      <c r="T3" s="8" t="e">
        <f>(#REF!)</f>
        <v>#REF!</v>
      </c>
      <c r="U3" s="19" t="e">
        <f>(#REF!)</f>
        <v>#REF!</v>
      </c>
      <c r="V3" s="19" t="e">
        <f>(#REF!)</f>
        <v>#REF!</v>
      </c>
      <c r="W3" s="8" t="e">
        <f>(#REF!)</f>
        <v>#REF!</v>
      </c>
      <c r="X3" s="19" t="e">
        <f>(#REF!)</f>
        <v>#REF!</v>
      </c>
      <c r="Y3" s="19" t="e">
        <f>(#REF!)</f>
        <v>#REF!</v>
      </c>
      <c r="Z3" s="8" t="e">
        <f>(#REF!)</f>
        <v>#REF!</v>
      </c>
      <c r="AA3" s="19" t="e">
        <f>(#REF!)</f>
        <v>#REF!</v>
      </c>
      <c r="AB3" s="19" t="e">
        <f>(#REF!)</f>
        <v>#REF!</v>
      </c>
      <c r="AC3" s="8" t="e">
        <f>(#REF!)</f>
        <v>#REF!</v>
      </c>
      <c r="AD3" s="19" t="e">
        <f>(#REF!)</f>
        <v>#REF!</v>
      </c>
      <c r="AE3" s="19" t="e">
        <f>(#REF!)</f>
        <v>#REF!</v>
      </c>
      <c r="AF3" s="8" t="e">
        <f>(#REF!)</f>
        <v>#REF!</v>
      </c>
      <c r="AG3" s="19" t="e">
        <f>(#REF!)</f>
        <v>#REF!</v>
      </c>
      <c r="AH3" s="19" t="e">
        <f>(#REF!)</f>
        <v>#REF!</v>
      </c>
      <c r="AI3" s="8" t="e">
        <f>(#REF!)</f>
        <v>#REF!</v>
      </c>
      <c r="AJ3" s="19" t="e">
        <f>(#REF!)</f>
        <v>#REF!</v>
      </c>
      <c r="AK3" s="19" t="e">
        <f>(#REF!)</f>
        <v>#REF!</v>
      </c>
      <c r="AL3" s="8" t="e">
        <f>(#REF!)</f>
        <v>#REF!</v>
      </c>
    </row>
    <row r="4" spans="1:38" ht="32.25" customHeight="1" x14ac:dyDescent="0.3">
      <c r="A4" s="9">
        <v>2</v>
      </c>
      <c r="B4" s="10" t="s">
        <v>262</v>
      </c>
      <c r="C4" s="19" t="e">
        <f>(#REF!)</f>
        <v>#REF!</v>
      </c>
      <c r="D4" s="19" t="e">
        <f>(#REF!)</f>
        <v>#REF!</v>
      </c>
      <c r="E4" s="8" t="e">
        <f>(#REF!)</f>
        <v>#REF!</v>
      </c>
      <c r="F4" s="19" t="e">
        <f>(#REF!)</f>
        <v>#REF!</v>
      </c>
      <c r="G4" s="19" t="e">
        <f>(#REF!)</f>
        <v>#REF!</v>
      </c>
      <c r="H4" s="8" t="e">
        <f>(#REF!)</f>
        <v>#REF!</v>
      </c>
      <c r="I4" s="19" t="e">
        <f>(#REF!)</f>
        <v>#REF!</v>
      </c>
      <c r="J4" s="19" t="e">
        <f>(#REF!)</f>
        <v>#REF!</v>
      </c>
      <c r="K4" s="8" t="e">
        <f>(#REF!)</f>
        <v>#REF!</v>
      </c>
      <c r="L4" s="19" t="e">
        <f>(#REF!)</f>
        <v>#REF!</v>
      </c>
      <c r="M4" s="19" t="e">
        <f>(#REF!)</f>
        <v>#REF!</v>
      </c>
      <c r="N4" s="8" t="e">
        <f>(#REF!)</f>
        <v>#REF!</v>
      </c>
      <c r="O4" s="19" t="e">
        <f>(#REF!)</f>
        <v>#REF!</v>
      </c>
      <c r="P4" s="19" t="e">
        <f>(#REF!)</f>
        <v>#REF!</v>
      </c>
      <c r="Q4" s="8" t="e">
        <f>(#REF!)</f>
        <v>#REF!</v>
      </c>
      <c r="R4" s="19" t="e">
        <f>(#REF!)</f>
        <v>#REF!</v>
      </c>
      <c r="S4" s="19" t="e">
        <f>(#REF!)</f>
        <v>#REF!</v>
      </c>
      <c r="T4" s="8" t="e">
        <f>(#REF!)</f>
        <v>#REF!</v>
      </c>
      <c r="U4" s="19" t="e">
        <f>(#REF!)</f>
        <v>#REF!</v>
      </c>
      <c r="V4" s="19" t="e">
        <f>(#REF!)</f>
        <v>#REF!</v>
      </c>
      <c r="W4" s="8" t="e">
        <f>(#REF!)</f>
        <v>#REF!</v>
      </c>
      <c r="X4" s="19" t="e">
        <f>(#REF!)</f>
        <v>#REF!</v>
      </c>
      <c r="Y4" s="19" t="e">
        <f>(#REF!)</f>
        <v>#REF!</v>
      </c>
      <c r="Z4" s="8" t="e">
        <f>(#REF!)</f>
        <v>#REF!</v>
      </c>
      <c r="AA4" s="19" t="e">
        <f>(#REF!)</f>
        <v>#REF!</v>
      </c>
      <c r="AB4" s="19" t="e">
        <f>(#REF!)</f>
        <v>#REF!</v>
      </c>
      <c r="AC4" s="8" t="e">
        <f>(#REF!)</f>
        <v>#REF!</v>
      </c>
      <c r="AD4" s="19" t="e">
        <f>(#REF!)</f>
        <v>#REF!</v>
      </c>
      <c r="AE4" s="19" t="e">
        <f>(#REF!)</f>
        <v>#REF!</v>
      </c>
      <c r="AF4" s="8" t="e">
        <f>(#REF!)</f>
        <v>#REF!</v>
      </c>
      <c r="AG4" s="19" t="e">
        <f>(#REF!)</f>
        <v>#REF!</v>
      </c>
      <c r="AH4" s="19" t="e">
        <f>(#REF!)</f>
        <v>#REF!</v>
      </c>
      <c r="AI4" s="8" t="e">
        <f>(#REF!)</f>
        <v>#REF!</v>
      </c>
      <c r="AJ4" s="19" t="e">
        <f>(#REF!)</f>
        <v>#REF!</v>
      </c>
      <c r="AK4" s="19" t="e">
        <f>(#REF!)</f>
        <v>#REF!</v>
      </c>
      <c r="AL4" s="8" t="e">
        <f>(#REF!)</f>
        <v>#REF!</v>
      </c>
    </row>
    <row r="5" spans="1:38" ht="32.25" customHeight="1" x14ac:dyDescent="0.3">
      <c r="A5" s="9">
        <v>3</v>
      </c>
      <c r="B5" s="10" t="s">
        <v>263</v>
      </c>
      <c r="C5" s="19" t="e">
        <f>(#REF!)</f>
        <v>#REF!</v>
      </c>
      <c r="D5" s="19" t="e">
        <f>(#REF!)</f>
        <v>#REF!</v>
      </c>
      <c r="E5" s="8" t="e">
        <f>(#REF!)</f>
        <v>#REF!</v>
      </c>
      <c r="F5" s="19" t="e">
        <f>(#REF!)</f>
        <v>#REF!</v>
      </c>
      <c r="G5" s="19" t="e">
        <f>(#REF!)</f>
        <v>#REF!</v>
      </c>
      <c r="H5" s="8" t="e">
        <f>(#REF!)</f>
        <v>#REF!</v>
      </c>
      <c r="I5" s="19" t="e">
        <f>(#REF!)</f>
        <v>#REF!</v>
      </c>
      <c r="J5" s="19" t="e">
        <f>(#REF!)</f>
        <v>#REF!</v>
      </c>
      <c r="K5" s="8" t="e">
        <f>(#REF!)</f>
        <v>#REF!</v>
      </c>
      <c r="L5" s="19" t="e">
        <f>(#REF!)</f>
        <v>#REF!</v>
      </c>
      <c r="M5" s="19" t="e">
        <f>(#REF!)</f>
        <v>#REF!</v>
      </c>
      <c r="N5" s="8" t="e">
        <f>(#REF!)</f>
        <v>#REF!</v>
      </c>
      <c r="O5" s="19" t="e">
        <f>(#REF!)</f>
        <v>#REF!</v>
      </c>
      <c r="P5" s="19" t="e">
        <f>(#REF!)</f>
        <v>#REF!</v>
      </c>
      <c r="Q5" s="8" t="e">
        <f>(#REF!)</f>
        <v>#REF!</v>
      </c>
      <c r="R5" s="19" t="e">
        <f>(#REF!)</f>
        <v>#REF!</v>
      </c>
      <c r="S5" s="19" t="e">
        <f>(#REF!)</f>
        <v>#REF!</v>
      </c>
      <c r="T5" s="8" t="e">
        <f>(#REF!)</f>
        <v>#REF!</v>
      </c>
      <c r="U5" s="19" t="e">
        <f>(#REF!)</f>
        <v>#REF!</v>
      </c>
      <c r="V5" s="19" t="e">
        <f>(#REF!)</f>
        <v>#REF!</v>
      </c>
      <c r="W5" s="8" t="e">
        <f>(#REF!)</f>
        <v>#REF!</v>
      </c>
      <c r="X5" s="19" t="e">
        <f>(#REF!)</f>
        <v>#REF!</v>
      </c>
      <c r="Y5" s="19" t="e">
        <f>(#REF!)</f>
        <v>#REF!</v>
      </c>
      <c r="Z5" s="8" t="e">
        <f>(#REF!)</f>
        <v>#REF!</v>
      </c>
      <c r="AA5" s="19" t="e">
        <f>(#REF!)</f>
        <v>#REF!</v>
      </c>
      <c r="AB5" s="19" t="e">
        <f>(#REF!)</f>
        <v>#REF!</v>
      </c>
      <c r="AC5" s="8" t="e">
        <f>(#REF!)</f>
        <v>#REF!</v>
      </c>
      <c r="AD5" s="19" t="e">
        <f>(#REF!)</f>
        <v>#REF!</v>
      </c>
      <c r="AE5" s="19" t="e">
        <f>(#REF!)</f>
        <v>#REF!</v>
      </c>
      <c r="AF5" s="8" t="e">
        <f>(#REF!)</f>
        <v>#REF!</v>
      </c>
      <c r="AG5" s="19" t="e">
        <f>(#REF!)</f>
        <v>#REF!</v>
      </c>
      <c r="AH5" s="19" t="e">
        <f>(#REF!)</f>
        <v>#REF!</v>
      </c>
      <c r="AI5" s="8" t="e">
        <f>(#REF!)</f>
        <v>#REF!</v>
      </c>
      <c r="AJ5" s="19" t="e">
        <f>(#REF!)</f>
        <v>#REF!</v>
      </c>
      <c r="AK5" s="19" t="e">
        <f>(#REF!)</f>
        <v>#REF!</v>
      </c>
      <c r="AL5" s="8" t="e">
        <f>(#REF!)</f>
        <v>#REF!</v>
      </c>
    </row>
    <row r="6" spans="1:38" ht="32.25" customHeight="1" x14ac:dyDescent="0.3">
      <c r="A6" s="9">
        <v>4</v>
      </c>
      <c r="B6" s="10" t="s">
        <v>264</v>
      </c>
      <c r="C6" s="19" t="e">
        <f>(#REF!)</f>
        <v>#REF!</v>
      </c>
      <c r="D6" s="19" t="e">
        <f>(#REF!)</f>
        <v>#REF!</v>
      </c>
      <c r="E6" s="8" t="e">
        <f>(#REF!)</f>
        <v>#REF!</v>
      </c>
      <c r="F6" s="19" t="e">
        <f>(#REF!)</f>
        <v>#REF!</v>
      </c>
      <c r="G6" s="19" t="e">
        <f>(#REF!)</f>
        <v>#REF!</v>
      </c>
      <c r="H6" s="8" t="e">
        <f>(#REF!)</f>
        <v>#REF!</v>
      </c>
      <c r="I6" s="19" t="e">
        <f>(#REF!)</f>
        <v>#REF!</v>
      </c>
      <c r="J6" s="19" t="e">
        <f>(#REF!)</f>
        <v>#REF!</v>
      </c>
      <c r="K6" s="8" t="e">
        <f>(#REF!)</f>
        <v>#REF!</v>
      </c>
      <c r="L6" s="19" t="e">
        <f>(#REF!)</f>
        <v>#REF!</v>
      </c>
      <c r="M6" s="19" t="e">
        <f>(#REF!)</f>
        <v>#REF!</v>
      </c>
      <c r="N6" s="8" t="e">
        <f>(#REF!)</f>
        <v>#REF!</v>
      </c>
      <c r="O6" s="19" t="e">
        <f>(#REF!)</f>
        <v>#REF!</v>
      </c>
      <c r="P6" s="19" t="e">
        <f>(#REF!)</f>
        <v>#REF!</v>
      </c>
      <c r="Q6" s="8" t="e">
        <f>(#REF!)</f>
        <v>#REF!</v>
      </c>
      <c r="R6" s="19" t="e">
        <f>(#REF!)</f>
        <v>#REF!</v>
      </c>
      <c r="S6" s="19" t="e">
        <f>(#REF!)</f>
        <v>#REF!</v>
      </c>
      <c r="T6" s="8" t="e">
        <f>(#REF!)</f>
        <v>#REF!</v>
      </c>
      <c r="U6" s="19" t="e">
        <f>(#REF!)</f>
        <v>#REF!</v>
      </c>
      <c r="V6" s="19" t="e">
        <f>(#REF!)</f>
        <v>#REF!</v>
      </c>
      <c r="W6" s="8" t="e">
        <f>(#REF!)</f>
        <v>#REF!</v>
      </c>
      <c r="X6" s="19" t="e">
        <f>(#REF!)</f>
        <v>#REF!</v>
      </c>
      <c r="Y6" s="19" t="e">
        <f>(#REF!)</f>
        <v>#REF!</v>
      </c>
      <c r="Z6" s="8" t="e">
        <f>(#REF!)</f>
        <v>#REF!</v>
      </c>
      <c r="AA6" s="19" t="e">
        <f>(#REF!)</f>
        <v>#REF!</v>
      </c>
      <c r="AB6" s="19" t="e">
        <f>(#REF!)</f>
        <v>#REF!</v>
      </c>
      <c r="AC6" s="8" t="e">
        <f>(#REF!)</f>
        <v>#REF!</v>
      </c>
      <c r="AD6" s="19" t="e">
        <f>(#REF!)</f>
        <v>#REF!</v>
      </c>
      <c r="AE6" s="19" t="e">
        <f>(#REF!)</f>
        <v>#REF!</v>
      </c>
      <c r="AF6" s="8" t="e">
        <f>(#REF!)</f>
        <v>#REF!</v>
      </c>
      <c r="AG6" s="19" t="e">
        <f>(#REF!)</f>
        <v>#REF!</v>
      </c>
      <c r="AH6" s="19" t="e">
        <f>(#REF!)</f>
        <v>#REF!</v>
      </c>
      <c r="AI6" s="8" t="e">
        <f>(#REF!)</f>
        <v>#REF!</v>
      </c>
      <c r="AJ6" s="19" t="e">
        <f>(#REF!)</f>
        <v>#REF!</v>
      </c>
      <c r="AK6" s="19" t="e">
        <f>(#REF!)</f>
        <v>#REF!</v>
      </c>
      <c r="AL6" s="8" t="e">
        <f>(#REF!)</f>
        <v>#REF!</v>
      </c>
    </row>
    <row r="7" spans="1:38" ht="32.25" customHeight="1" x14ac:dyDescent="0.3">
      <c r="A7" s="9">
        <v>5</v>
      </c>
      <c r="B7" s="10" t="s">
        <v>265</v>
      </c>
      <c r="C7" s="19" t="e">
        <f>(#REF!)</f>
        <v>#REF!</v>
      </c>
      <c r="D7" s="19" t="e">
        <f>(#REF!)</f>
        <v>#REF!</v>
      </c>
      <c r="E7" s="8" t="e">
        <f>(#REF!)</f>
        <v>#REF!</v>
      </c>
      <c r="F7" s="19" t="e">
        <f>(#REF!)</f>
        <v>#REF!</v>
      </c>
      <c r="G7" s="19" t="e">
        <f>(#REF!)</f>
        <v>#REF!</v>
      </c>
      <c r="H7" s="8" t="e">
        <f>(#REF!)</f>
        <v>#REF!</v>
      </c>
      <c r="I7" s="19" t="e">
        <f>(#REF!)</f>
        <v>#REF!</v>
      </c>
      <c r="J7" s="19" t="e">
        <f>(#REF!)</f>
        <v>#REF!</v>
      </c>
      <c r="K7" s="8" t="e">
        <f>(#REF!)</f>
        <v>#REF!</v>
      </c>
      <c r="L7" s="19" t="e">
        <f>(#REF!)</f>
        <v>#REF!</v>
      </c>
      <c r="M7" s="19" t="e">
        <f>(#REF!)</f>
        <v>#REF!</v>
      </c>
      <c r="N7" s="8" t="e">
        <f>(#REF!)</f>
        <v>#REF!</v>
      </c>
      <c r="O7" s="19" t="e">
        <f>(#REF!)</f>
        <v>#REF!</v>
      </c>
      <c r="P7" s="19" t="e">
        <f>(#REF!)</f>
        <v>#REF!</v>
      </c>
      <c r="Q7" s="8" t="e">
        <f>(#REF!)</f>
        <v>#REF!</v>
      </c>
      <c r="R7" s="19" t="e">
        <f>(#REF!)</f>
        <v>#REF!</v>
      </c>
      <c r="S7" s="19" t="e">
        <f>(#REF!)</f>
        <v>#REF!</v>
      </c>
      <c r="T7" s="8" t="e">
        <f>(#REF!)</f>
        <v>#REF!</v>
      </c>
      <c r="U7" s="19" t="e">
        <f>(#REF!)</f>
        <v>#REF!</v>
      </c>
      <c r="V7" s="19" t="e">
        <f>(#REF!)</f>
        <v>#REF!</v>
      </c>
      <c r="W7" s="8" t="e">
        <f>(#REF!)</f>
        <v>#REF!</v>
      </c>
      <c r="X7" s="19" t="e">
        <f>(#REF!)</f>
        <v>#REF!</v>
      </c>
      <c r="Y7" s="19" t="e">
        <f>(#REF!)</f>
        <v>#REF!</v>
      </c>
      <c r="Z7" s="8" t="e">
        <f>(#REF!)</f>
        <v>#REF!</v>
      </c>
      <c r="AA7" s="19" t="e">
        <f>(#REF!)</f>
        <v>#REF!</v>
      </c>
      <c r="AB7" s="19" t="e">
        <f>(#REF!)</f>
        <v>#REF!</v>
      </c>
      <c r="AC7" s="8" t="e">
        <f>(#REF!)</f>
        <v>#REF!</v>
      </c>
      <c r="AD7" s="19" t="e">
        <f>(#REF!)</f>
        <v>#REF!</v>
      </c>
      <c r="AE7" s="19" t="e">
        <f>(#REF!)</f>
        <v>#REF!</v>
      </c>
      <c r="AF7" s="8" t="e">
        <f>(#REF!)</f>
        <v>#REF!</v>
      </c>
      <c r="AG7" s="19" t="e">
        <f>(#REF!)</f>
        <v>#REF!</v>
      </c>
      <c r="AH7" s="19" t="e">
        <f>(#REF!)</f>
        <v>#REF!</v>
      </c>
      <c r="AI7" s="8" t="e">
        <f>(#REF!)</f>
        <v>#REF!</v>
      </c>
      <c r="AJ7" s="19" t="e">
        <f>(#REF!)</f>
        <v>#REF!</v>
      </c>
      <c r="AK7" s="19" t="e">
        <f>(#REF!)</f>
        <v>#REF!</v>
      </c>
      <c r="AL7" s="8" t="e">
        <f>(#REF!)</f>
        <v>#REF!</v>
      </c>
    </row>
    <row r="8" spans="1:38" ht="32.25" customHeight="1" x14ac:dyDescent="0.3">
      <c r="A8" s="9">
        <v>6</v>
      </c>
      <c r="B8" s="10" t="s">
        <v>266</v>
      </c>
      <c r="C8" s="19" t="e">
        <f>(#REF!)</f>
        <v>#REF!</v>
      </c>
      <c r="D8" s="19" t="e">
        <f>(#REF!)</f>
        <v>#REF!</v>
      </c>
      <c r="E8" s="8" t="e">
        <f>(#REF!)</f>
        <v>#REF!</v>
      </c>
      <c r="F8" s="19" t="e">
        <f>(#REF!)</f>
        <v>#REF!</v>
      </c>
      <c r="G8" s="19" t="e">
        <f>(#REF!)</f>
        <v>#REF!</v>
      </c>
      <c r="H8" s="8" t="e">
        <f>(#REF!)</f>
        <v>#REF!</v>
      </c>
      <c r="I8" s="19" t="e">
        <f>(#REF!)</f>
        <v>#REF!</v>
      </c>
      <c r="J8" s="19" t="e">
        <f>(#REF!)</f>
        <v>#REF!</v>
      </c>
      <c r="K8" s="8" t="e">
        <f>(#REF!)</f>
        <v>#REF!</v>
      </c>
      <c r="L8" s="19" t="e">
        <f>(#REF!)</f>
        <v>#REF!</v>
      </c>
      <c r="M8" s="19" t="e">
        <f>(#REF!)</f>
        <v>#REF!</v>
      </c>
      <c r="N8" s="8" t="e">
        <f>(#REF!)</f>
        <v>#REF!</v>
      </c>
      <c r="O8" s="19" t="e">
        <f>(#REF!)</f>
        <v>#REF!</v>
      </c>
      <c r="P8" s="19" t="e">
        <f>(#REF!)</f>
        <v>#REF!</v>
      </c>
      <c r="Q8" s="8" t="e">
        <f>(#REF!)</f>
        <v>#REF!</v>
      </c>
      <c r="R8" s="19" t="e">
        <f>(#REF!)</f>
        <v>#REF!</v>
      </c>
      <c r="S8" s="19" t="e">
        <f>(#REF!)</f>
        <v>#REF!</v>
      </c>
      <c r="T8" s="8" t="e">
        <f>(#REF!)</f>
        <v>#REF!</v>
      </c>
      <c r="U8" s="19" t="e">
        <f>(#REF!)</f>
        <v>#REF!</v>
      </c>
      <c r="V8" s="19" t="e">
        <f>(#REF!)</f>
        <v>#REF!</v>
      </c>
      <c r="W8" s="8" t="e">
        <f>(#REF!)</f>
        <v>#REF!</v>
      </c>
      <c r="X8" s="19" t="e">
        <f>(#REF!)</f>
        <v>#REF!</v>
      </c>
      <c r="Y8" s="19" t="e">
        <f>(#REF!)</f>
        <v>#REF!</v>
      </c>
      <c r="Z8" s="8" t="e">
        <f>(#REF!)</f>
        <v>#REF!</v>
      </c>
      <c r="AA8" s="19" t="e">
        <f>(#REF!)</f>
        <v>#REF!</v>
      </c>
      <c r="AB8" s="19" t="e">
        <f>(#REF!)</f>
        <v>#REF!</v>
      </c>
      <c r="AC8" s="8" t="e">
        <f>(#REF!)</f>
        <v>#REF!</v>
      </c>
      <c r="AD8" s="19" t="e">
        <f>(#REF!)</f>
        <v>#REF!</v>
      </c>
      <c r="AE8" s="19" t="e">
        <f>(#REF!)</f>
        <v>#REF!</v>
      </c>
      <c r="AF8" s="8" t="e">
        <f>(#REF!)</f>
        <v>#REF!</v>
      </c>
      <c r="AG8" s="19" t="e">
        <f>(#REF!)</f>
        <v>#REF!</v>
      </c>
      <c r="AH8" s="19" t="e">
        <f>(#REF!)</f>
        <v>#REF!</v>
      </c>
      <c r="AI8" s="8" t="e">
        <f>(#REF!)</f>
        <v>#REF!</v>
      </c>
      <c r="AJ8" s="19" t="e">
        <f>(#REF!)</f>
        <v>#REF!</v>
      </c>
      <c r="AK8" s="19" t="e">
        <f>(#REF!)</f>
        <v>#REF!</v>
      </c>
      <c r="AL8" s="8" t="e">
        <f>(#REF!)</f>
        <v>#REF!</v>
      </c>
    </row>
    <row r="9" spans="1:38" ht="32.25" customHeight="1" x14ac:dyDescent="0.3">
      <c r="A9" s="9">
        <v>7</v>
      </c>
      <c r="B9" s="10" t="s">
        <v>267</v>
      </c>
      <c r="C9" s="19" t="e">
        <f>(#REF!)</f>
        <v>#REF!</v>
      </c>
      <c r="D9" s="19" t="e">
        <f>(#REF!)</f>
        <v>#REF!</v>
      </c>
      <c r="E9" s="8" t="e">
        <f>(#REF!)</f>
        <v>#REF!</v>
      </c>
      <c r="F9" s="19" t="e">
        <f>(#REF!)</f>
        <v>#REF!</v>
      </c>
      <c r="G9" s="19" t="e">
        <f>(#REF!)</f>
        <v>#REF!</v>
      </c>
      <c r="H9" s="8" t="e">
        <f>(#REF!)</f>
        <v>#REF!</v>
      </c>
      <c r="I9" s="19" t="e">
        <f>(#REF!)</f>
        <v>#REF!</v>
      </c>
      <c r="J9" s="19" t="e">
        <f>(#REF!)</f>
        <v>#REF!</v>
      </c>
      <c r="K9" s="8" t="e">
        <f>(#REF!)</f>
        <v>#REF!</v>
      </c>
      <c r="L9" s="19" t="e">
        <f>(#REF!)</f>
        <v>#REF!</v>
      </c>
      <c r="M9" s="19" t="e">
        <f>(#REF!)</f>
        <v>#REF!</v>
      </c>
      <c r="N9" s="8" t="e">
        <f>(#REF!)</f>
        <v>#REF!</v>
      </c>
      <c r="O9" s="19" t="e">
        <f>(#REF!)</f>
        <v>#REF!</v>
      </c>
      <c r="P9" s="19" t="e">
        <f>(#REF!)</f>
        <v>#REF!</v>
      </c>
      <c r="Q9" s="8" t="e">
        <f>(#REF!)</f>
        <v>#REF!</v>
      </c>
      <c r="R9" s="19" t="e">
        <f>(#REF!)</f>
        <v>#REF!</v>
      </c>
      <c r="S9" s="19" t="e">
        <f>(#REF!)</f>
        <v>#REF!</v>
      </c>
      <c r="T9" s="8" t="e">
        <f>(#REF!)</f>
        <v>#REF!</v>
      </c>
      <c r="U9" s="19" t="e">
        <f>(#REF!)</f>
        <v>#REF!</v>
      </c>
      <c r="V9" s="19" t="e">
        <f>(#REF!)</f>
        <v>#REF!</v>
      </c>
      <c r="W9" s="8" t="e">
        <f>(#REF!)</f>
        <v>#REF!</v>
      </c>
      <c r="X9" s="19" t="e">
        <f>(#REF!)</f>
        <v>#REF!</v>
      </c>
      <c r="Y9" s="19" t="e">
        <f>(#REF!)</f>
        <v>#REF!</v>
      </c>
      <c r="Z9" s="8" t="e">
        <f>(#REF!)</f>
        <v>#REF!</v>
      </c>
      <c r="AA9" s="19" t="e">
        <f>(#REF!)</f>
        <v>#REF!</v>
      </c>
      <c r="AB9" s="19" t="e">
        <f>(#REF!)</f>
        <v>#REF!</v>
      </c>
      <c r="AC9" s="8" t="e">
        <f>(#REF!)</f>
        <v>#REF!</v>
      </c>
      <c r="AD9" s="19" t="e">
        <f>(#REF!)</f>
        <v>#REF!</v>
      </c>
      <c r="AE9" s="19" t="e">
        <f>(#REF!)</f>
        <v>#REF!</v>
      </c>
      <c r="AF9" s="8" t="e">
        <f>(#REF!)</f>
        <v>#REF!</v>
      </c>
      <c r="AG9" s="19" t="e">
        <f>(#REF!)</f>
        <v>#REF!</v>
      </c>
      <c r="AH9" s="19" t="e">
        <f>(#REF!)</f>
        <v>#REF!</v>
      </c>
      <c r="AI9" s="8" t="e">
        <f>(#REF!)</f>
        <v>#REF!</v>
      </c>
      <c r="AJ9" s="19" t="e">
        <f>(#REF!)</f>
        <v>#REF!</v>
      </c>
      <c r="AK9" s="19" t="e">
        <f>(#REF!)</f>
        <v>#REF!</v>
      </c>
      <c r="AL9" s="8" t="e">
        <f>(#REF!)</f>
        <v>#REF!</v>
      </c>
    </row>
    <row r="10" spans="1:38" ht="21.75" customHeight="1" x14ac:dyDescent="0.3">
      <c r="A10" s="9">
        <v>8</v>
      </c>
      <c r="B10" s="10" t="s">
        <v>268</v>
      </c>
      <c r="C10" s="19" t="e">
        <f>(#REF!)</f>
        <v>#REF!</v>
      </c>
      <c r="D10" s="19" t="e">
        <f>(#REF!)</f>
        <v>#REF!</v>
      </c>
      <c r="E10" s="8" t="e">
        <f>(#REF!)</f>
        <v>#REF!</v>
      </c>
      <c r="F10" s="19" t="e">
        <f>(#REF!)</f>
        <v>#REF!</v>
      </c>
      <c r="G10" s="19" t="e">
        <f>(#REF!)</f>
        <v>#REF!</v>
      </c>
      <c r="H10" s="8" t="e">
        <f>(#REF!)</f>
        <v>#REF!</v>
      </c>
      <c r="I10" s="19" t="e">
        <f>(#REF!)</f>
        <v>#REF!</v>
      </c>
      <c r="J10" s="19" t="e">
        <f>(#REF!)</f>
        <v>#REF!</v>
      </c>
      <c r="K10" s="8" t="e">
        <f>(#REF!)</f>
        <v>#REF!</v>
      </c>
      <c r="L10" s="19" t="e">
        <f>(#REF!)</f>
        <v>#REF!</v>
      </c>
      <c r="M10" s="19" t="e">
        <f>(#REF!)</f>
        <v>#REF!</v>
      </c>
      <c r="N10" s="8" t="e">
        <f>(#REF!)</f>
        <v>#REF!</v>
      </c>
      <c r="O10" s="19" t="e">
        <f>(#REF!)</f>
        <v>#REF!</v>
      </c>
      <c r="P10" s="19" t="e">
        <f>(#REF!)</f>
        <v>#REF!</v>
      </c>
      <c r="Q10" s="8" t="e">
        <f>(#REF!)</f>
        <v>#REF!</v>
      </c>
      <c r="R10" s="19" t="e">
        <f>(#REF!)</f>
        <v>#REF!</v>
      </c>
      <c r="S10" s="19" t="e">
        <f>(#REF!)</f>
        <v>#REF!</v>
      </c>
      <c r="T10" s="8" t="e">
        <f>(#REF!)</f>
        <v>#REF!</v>
      </c>
      <c r="U10" s="19" t="e">
        <f>(#REF!)</f>
        <v>#REF!</v>
      </c>
      <c r="V10" s="19" t="e">
        <f>(#REF!)</f>
        <v>#REF!</v>
      </c>
      <c r="W10" s="8" t="e">
        <f>(#REF!)</f>
        <v>#REF!</v>
      </c>
      <c r="X10" s="19" t="e">
        <f>(#REF!)</f>
        <v>#REF!</v>
      </c>
      <c r="Y10" s="19" t="e">
        <f>(#REF!)</f>
        <v>#REF!</v>
      </c>
      <c r="Z10" s="8" t="e">
        <f>(#REF!)</f>
        <v>#REF!</v>
      </c>
      <c r="AA10" s="19" t="e">
        <f>(#REF!)</f>
        <v>#REF!</v>
      </c>
      <c r="AB10" s="19" t="e">
        <f>(#REF!)</f>
        <v>#REF!</v>
      </c>
      <c r="AC10" s="8" t="e">
        <f>(#REF!)</f>
        <v>#REF!</v>
      </c>
      <c r="AD10" s="19" t="e">
        <f>(#REF!)</f>
        <v>#REF!</v>
      </c>
      <c r="AE10" s="19" t="e">
        <f>(#REF!)</f>
        <v>#REF!</v>
      </c>
      <c r="AF10" s="8" t="e">
        <f>(#REF!)</f>
        <v>#REF!</v>
      </c>
      <c r="AG10" s="19" t="e">
        <f>(#REF!)</f>
        <v>#REF!</v>
      </c>
      <c r="AH10" s="19" t="e">
        <f>(#REF!)</f>
        <v>#REF!</v>
      </c>
      <c r="AI10" s="8" t="e">
        <f>(#REF!)</f>
        <v>#REF!</v>
      </c>
      <c r="AJ10" s="19" t="e">
        <f>(#REF!)</f>
        <v>#REF!</v>
      </c>
      <c r="AK10" s="19" t="e">
        <f>(#REF!)</f>
        <v>#REF!</v>
      </c>
      <c r="AL10" s="8" t="e">
        <f>(#REF!)</f>
        <v>#REF!</v>
      </c>
    </row>
    <row r="11" spans="1:38" ht="32.25" customHeight="1" x14ac:dyDescent="0.3">
      <c r="A11" s="9"/>
      <c r="B11" s="11" t="s">
        <v>269</v>
      </c>
      <c r="C11" s="19" t="e">
        <f>(#REF!)</f>
        <v>#REF!</v>
      </c>
      <c r="D11" s="19" t="e">
        <f>(#REF!)</f>
        <v>#REF!</v>
      </c>
      <c r="E11" s="8" t="e">
        <f>(#REF!)</f>
        <v>#REF!</v>
      </c>
      <c r="F11" s="19" t="e">
        <f>(#REF!)</f>
        <v>#REF!</v>
      </c>
      <c r="G11" s="19" t="e">
        <f>(#REF!)</f>
        <v>#REF!</v>
      </c>
      <c r="H11" s="8" t="e">
        <f>(#REF!)</f>
        <v>#REF!</v>
      </c>
      <c r="I11" s="19" t="e">
        <f>(#REF!)</f>
        <v>#REF!</v>
      </c>
      <c r="J11" s="19" t="e">
        <f>(#REF!)</f>
        <v>#REF!</v>
      </c>
      <c r="K11" s="8" t="e">
        <f>(#REF!)</f>
        <v>#REF!</v>
      </c>
      <c r="L11" s="19" t="e">
        <f>(#REF!)</f>
        <v>#REF!</v>
      </c>
      <c r="M11" s="19" t="e">
        <f>(#REF!)</f>
        <v>#REF!</v>
      </c>
      <c r="N11" s="8" t="e">
        <f>(#REF!)</f>
        <v>#REF!</v>
      </c>
      <c r="O11" s="19" t="e">
        <f>(#REF!)</f>
        <v>#REF!</v>
      </c>
      <c r="P11" s="19" t="e">
        <f>(#REF!)</f>
        <v>#REF!</v>
      </c>
      <c r="Q11" s="8" t="e">
        <f>(#REF!)</f>
        <v>#REF!</v>
      </c>
      <c r="R11" s="19" t="e">
        <f>(#REF!)</f>
        <v>#REF!</v>
      </c>
      <c r="S11" s="19" t="e">
        <f>(#REF!)</f>
        <v>#REF!</v>
      </c>
      <c r="T11" s="8" t="e">
        <f>(#REF!)</f>
        <v>#REF!</v>
      </c>
      <c r="U11" s="19" t="e">
        <f>(#REF!)</f>
        <v>#REF!</v>
      </c>
      <c r="V11" s="19" t="e">
        <f>(#REF!)</f>
        <v>#REF!</v>
      </c>
      <c r="W11" s="8" t="e">
        <f>(#REF!)</f>
        <v>#REF!</v>
      </c>
      <c r="X11" s="19" t="e">
        <f>(#REF!)</f>
        <v>#REF!</v>
      </c>
      <c r="Y11" s="19" t="e">
        <f>(#REF!)</f>
        <v>#REF!</v>
      </c>
      <c r="Z11" s="8" t="e">
        <f>(#REF!)</f>
        <v>#REF!</v>
      </c>
      <c r="AA11" s="19" t="e">
        <f>(#REF!)</f>
        <v>#REF!</v>
      </c>
      <c r="AB11" s="19" t="e">
        <f>(#REF!)</f>
        <v>#REF!</v>
      </c>
      <c r="AC11" s="8" t="e">
        <f>(#REF!)</f>
        <v>#REF!</v>
      </c>
      <c r="AD11" s="19" t="e">
        <f>(#REF!)</f>
        <v>#REF!</v>
      </c>
      <c r="AE11" s="19" t="e">
        <f>(#REF!)</f>
        <v>#REF!</v>
      </c>
      <c r="AF11" s="8" t="e">
        <f>(#REF!)</f>
        <v>#REF!</v>
      </c>
      <c r="AG11" s="19" t="e">
        <f>(#REF!)</f>
        <v>#REF!</v>
      </c>
      <c r="AH11" s="19" t="e">
        <f>(#REF!)</f>
        <v>#REF!</v>
      </c>
      <c r="AI11" s="8" t="e">
        <f>(#REF!)</f>
        <v>#REF!</v>
      </c>
      <c r="AJ11" s="19" t="e">
        <f>(#REF!)</f>
        <v>#REF!</v>
      </c>
      <c r="AK11" s="19" t="e">
        <f>(#REF!)</f>
        <v>#REF!</v>
      </c>
      <c r="AL11" s="8" t="e">
        <f>(#REF!)</f>
        <v>#REF!</v>
      </c>
    </row>
    <row r="12" spans="1:38" ht="32.25" customHeight="1" x14ac:dyDescent="0.3">
      <c r="A12" s="9"/>
      <c r="B12" s="11" t="s">
        <v>270</v>
      </c>
      <c r="C12" s="19" t="e">
        <f>(#REF!)</f>
        <v>#REF!</v>
      </c>
      <c r="D12" s="19" t="e">
        <f>(#REF!)</f>
        <v>#REF!</v>
      </c>
      <c r="E12" s="8" t="e">
        <f>(#REF!)</f>
        <v>#REF!</v>
      </c>
      <c r="F12" s="19" t="e">
        <f>(#REF!)</f>
        <v>#REF!</v>
      </c>
      <c r="G12" s="19" t="e">
        <f>(#REF!)</f>
        <v>#REF!</v>
      </c>
      <c r="H12" s="8" t="e">
        <f>(#REF!)</f>
        <v>#REF!</v>
      </c>
      <c r="I12" s="19" t="e">
        <f>(#REF!)</f>
        <v>#REF!</v>
      </c>
      <c r="J12" s="19" t="e">
        <f>(#REF!)</f>
        <v>#REF!</v>
      </c>
      <c r="K12" s="8" t="e">
        <f>(#REF!)</f>
        <v>#REF!</v>
      </c>
      <c r="L12" s="19" t="e">
        <f>(#REF!)</f>
        <v>#REF!</v>
      </c>
      <c r="M12" s="19" t="e">
        <f>(#REF!)</f>
        <v>#REF!</v>
      </c>
      <c r="N12" s="8" t="e">
        <f>(#REF!)</f>
        <v>#REF!</v>
      </c>
      <c r="O12" s="19" t="e">
        <f>(#REF!)</f>
        <v>#REF!</v>
      </c>
      <c r="P12" s="19" t="e">
        <f>(#REF!)</f>
        <v>#REF!</v>
      </c>
      <c r="Q12" s="8" t="e">
        <f>(#REF!)</f>
        <v>#REF!</v>
      </c>
      <c r="R12" s="19" t="e">
        <f>(#REF!)</f>
        <v>#REF!</v>
      </c>
      <c r="S12" s="19" t="e">
        <f>(#REF!)</f>
        <v>#REF!</v>
      </c>
      <c r="T12" s="8" t="e">
        <f>(#REF!)</f>
        <v>#REF!</v>
      </c>
      <c r="U12" s="19" t="e">
        <f>(#REF!)</f>
        <v>#REF!</v>
      </c>
      <c r="V12" s="19" t="e">
        <f>(#REF!)</f>
        <v>#REF!</v>
      </c>
      <c r="W12" s="8" t="e">
        <f>(#REF!)</f>
        <v>#REF!</v>
      </c>
      <c r="X12" s="19" t="e">
        <f>(#REF!)</f>
        <v>#REF!</v>
      </c>
      <c r="Y12" s="19" t="e">
        <f>(#REF!)</f>
        <v>#REF!</v>
      </c>
      <c r="Z12" s="8" t="e">
        <f>(#REF!)</f>
        <v>#REF!</v>
      </c>
      <c r="AA12" s="19" t="e">
        <f>(#REF!)</f>
        <v>#REF!</v>
      </c>
      <c r="AB12" s="19" t="e">
        <f>(#REF!)</f>
        <v>#REF!</v>
      </c>
      <c r="AC12" s="8" t="e">
        <f>(#REF!)</f>
        <v>#REF!</v>
      </c>
      <c r="AD12" s="19" t="e">
        <f>(#REF!)</f>
        <v>#REF!</v>
      </c>
      <c r="AE12" s="19" t="e">
        <f>(#REF!)</f>
        <v>#REF!</v>
      </c>
      <c r="AF12" s="8" t="e">
        <f>(#REF!)</f>
        <v>#REF!</v>
      </c>
      <c r="AG12" s="19" t="e">
        <f>(#REF!)</f>
        <v>#REF!</v>
      </c>
      <c r="AH12" s="19" t="e">
        <f>(#REF!)</f>
        <v>#REF!</v>
      </c>
      <c r="AI12" s="8" t="e">
        <f>(#REF!)</f>
        <v>#REF!</v>
      </c>
      <c r="AJ12" s="19" t="e">
        <f>(#REF!)</f>
        <v>#REF!</v>
      </c>
      <c r="AK12" s="19" t="e">
        <f>(#REF!)</f>
        <v>#REF!</v>
      </c>
      <c r="AL12" s="8" t="e">
        <f>(#REF!)</f>
        <v>#REF!</v>
      </c>
    </row>
    <row r="13" spans="1:38" ht="32.25" customHeight="1" x14ac:dyDescent="0.3">
      <c r="A13" s="9"/>
      <c r="B13" s="11" t="s">
        <v>271</v>
      </c>
      <c r="C13" s="19" t="e">
        <f>(#REF!)</f>
        <v>#REF!</v>
      </c>
      <c r="D13" s="19" t="e">
        <f>(#REF!)</f>
        <v>#REF!</v>
      </c>
      <c r="E13" s="8" t="e">
        <f>(#REF!)</f>
        <v>#REF!</v>
      </c>
      <c r="F13" s="19" t="e">
        <f>(#REF!)</f>
        <v>#REF!</v>
      </c>
      <c r="G13" s="19" t="e">
        <f>(#REF!)</f>
        <v>#REF!</v>
      </c>
      <c r="H13" s="8" t="e">
        <f>(#REF!)</f>
        <v>#REF!</v>
      </c>
      <c r="I13" s="19" t="e">
        <f>(#REF!)</f>
        <v>#REF!</v>
      </c>
      <c r="J13" s="19" t="e">
        <f>(#REF!)</f>
        <v>#REF!</v>
      </c>
      <c r="K13" s="8" t="e">
        <f>(#REF!)</f>
        <v>#REF!</v>
      </c>
      <c r="L13" s="19" t="e">
        <f>(#REF!)</f>
        <v>#REF!</v>
      </c>
      <c r="M13" s="19" t="e">
        <f>(#REF!)</f>
        <v>#REF!</v>
      </c>
      <c r="N13" s="8" t="e">
        <f>(#REF!)</f>
        <v>#REF!</v>
      </c>
      <c r="O13" s="19" t="e">
        <f>(#REF!)</f>
        <v>#REF!</v>
      </c>
      <c r="P13" s="19" t="e">
        <f>(#REF!)</f>
        <v>#REF!</v>
      </c>
      <c r="Q13" s="8" t="e">
        <f>(#REF!)</f>
        <v>#REF!</v>
      </c>
      <c r="R13" s="19" t="e">
        <f>(#REF!)</f>
        <v>#REF!</v>
      </c>
      <c r="S13" s="19" t="e">
        <f>(#REF!)</f>
        <v>#REF!</v>
      </c>
      <c r="T13" s="8" t="e">
        <f>(#REF!)</f>
        <v>#REF!</v>
      </c>
      <c r="U13" s="19" t="e">
        <f>(#REF!)</f>
        <v>#REF!</v>
      </c>
      <c r="V13" s="19" t="e">
        <f>(#REF!)</f>
        <v>#REF!</v>
      </c>
      <c r="W13" s="8" t="e">
        <f>(#REF!)</f>
        <v>#REF!</v>
      </c>
      <c r="X13" s="19" t="e">
        <f>(#REF!)</f>
        <v>#REF!</v>
      </c>
      <c r="Y13" s="19" t="e">
        <f>(#REF!)</f>
        <v>#REF!</v>
      </c>
      <c r="Z13" s="8" t="e">
        <f>(#REF!)</f>
        <v>#REF!</v>
      </c>
      <c r="AA13" s="19" t="e">
        <f>(#REF!)</f>
        <v>#REF!</v>
      </c>
      <c r="AB13" s="19" t="e">
        <f>(#REF!)</f>
        <v>#REF!</v>
      </c>
      <c r="AC13" s="8" t="e">
        <f>(#REF!)</f>
        <v>#REF!</v>
      </c>
      <c r="AD13" s="19" t="e">
        <f>(#REF!)</f>
        <v>#REF!</v>
      </c>
      <c r="AE13" s="19" t="e">
        <f>(#REF!)</f>
        <v>#REF!</v>
      </c>
      <c r="AF13" s="8" t="e">
        <f>(#REF!)</f>
        <v>#REF!</v>
      </c>
      <c r="AG13" s="19" t="e">
        <f>(#REF!)</f>
        <v>#REF!</v>
      </c>
      <c r="AH13" s="19" t="e">
        <f>(#REF!)</f>
        <v>#REF!</v>
      </c>
      <c r="AI13" s="8" t="e">
        <f>(#REF!)</f>
        <v>#REF!</v>
      </c>
      <c r="AJ13" s="19" t="e">
        <f>(#REF!)</f>
        <v>#REF!</v>
      </c>
      <c r="AK13" s="19" t="e">
        <f>(#REF!)</f>
        <v>#REF!</v>
      </c>
      <c r="AL13" s="8" t="e">
        <f>(#REF!)</f>
        <v>#REF!</v>
      </c>
    </row>
    <row r="14" spans="1:38" ht="32.25" customHeight="1" x14ac:dyDescent="0.3">
      <c r="A14" s="9"/>
      <c r="B14" s="11" t="s">
        <v>272</v>
      </c>
      <c r="C14" s="19" t="e">
        <f>(#REF!)</f>
        <v>#REF!</v>
      </c>
      <c r="D14" s="19" t="e">
        <f>(#REF!)</f>
        <v>#REF!</v>
      </c>
      <c r="E14" s="8" t="e">
        <f>(#REF!)</f>
        <v>#REF!</v>
      </c>
      <c r="F14" s="19" t="e">
        <f>(#REF!)</f>
        <v>#REF!</v>
      </c>
      <c r="G14" s="19" t="e">
        <f>(#REF!)</f>
        <v>#REF!</v>
      </c>
      <c r="H14" s="8" t="e">
        <f>(#REF!)</f>
        <v>#REF!</v>
      </c>
      <c r="I14" s="19" t="e">
        <f>(#REF!)</f>
        <v>#REF!</v>
      </c>
      <c r="J14" s="19" t="e">
        <f>(#REF!)</f>
        <v>#REF!</v>
      </c>
      <c r="K14" s="8" t="e">
        <f>(#REF!)</f>
        <v>#REF!</v>
      </c>
      <c r="L14" s="19" t="e">
        <f>(#REF!)</f>
        <v>#REF!</v>
      </c>
      <c r="M14" s="19" t="e">
        <f>(#REF!)</f>
        <v>#REF!</v>
      </c>
      <c r="N14" s="8" t="e">
        <f>(#REF!)</f>
        <v>#REF!</v>
      </c>
      <c r="O14" s="19" t="e">
        <f>(#REF!)</f>
        <v>#REF!</v>
      </c>
      <c r="P14" s="19" t="e">
        <f>(#REF!)</f>
        <v>#REF!</v>
      </c>
      <c r="Q14" s="8" t="e">
        <f>(#REF!)</f>
        <v>#REF!</v>
      </c>
      <c r="R14" s="19" t="e">
        <f>(#REF!)</f>
        <v>#REF!</v>
      </c>
      <c r="S14" s="19" t="e">
        <f>(#REF!)</f>
        <v>#REF!</v>
      </c>
      <c r="T14" s="8" t="e">
        <f>(#REF!)</f>
        <v>#REF!</v>
      </c>
      <c r="U14" s="19" t="e">
        <f>(#REF!)</f>
        <v>#REF!</v>
      </c>
      <c r="V14" s="19" t="e">
        <f>(#REF!)</f>
        <v>#REF!</v>
      </c>
      <c r="W14" s="8" t="e">
        <f>(#REF!)</f>
        <v>#REF!</v>
      </c>
      <c r="X14" s="19" t="e">
        <f>(#REF!)</f>
        <v>#REF!</v>
      </c>
      <c r="Y14" s="19" t="e">
        <f>(#REF!)</f>
        <v>#REF!</v>
      </c>
      <c r="Z14" s="8" t="e">
        <f>(#REF!)</f>
        <v>#REF!</v>
      </c>
      <c r="AA14" s="19" t="e">
        <f>(#REF!)</f>
        <v>#REF!</v>
      </c>
      <c r="AB14" s="19" t="e">
        <f>(#REF!)</f>
        <v>#REF!</v>
      </c>
      <c r="AC14" s="8" t="e">
        <f>(#REF!)</f>
        <v>#REF!</v>
      </c>
      <c r="AD14" s="19" t="e">
        <f>(#REF!)</f>
        <v>#REF!</v>
      </c>
      <c r="AE14" s="19" t="e">
        <f>(#REF!)</f>
        <v>#REF!</v>
      </c>
      <c r="AF14" s="8" t="e">
        <f>(#REF!)</f>
        <v>#REF!</v>
      </c>
      <c r="AG14" s="19" t="e">
        <f>(#REF!)</f>
        <v>#REF!</v>
      </c>
      <c r="AH14" s="19" t="e">
        <f>(#REF!)</f>
        <v>#REF!</v>
      </c>
      <c r="AI14" s="8" t="e">
        <f>(#REF!)</f>
        <v>#REF!</v>
      </c>
      <c r="AJ14" s="19" t="e">
        <f>(#REF!)</f>
        <v>#REF!</v>
      </c>
      <c r="AK14" s="19" t="e">
        <f>(#REF!)</f>
        <v>#REF!</v>
      </c>
      <c r="AL14" s="8" t="e">
        <f>(#REF!)</f>
        <v>#REF!</v>
      </c>
    </row>
    <row r="15" spans="1:38" ht="32.25" customHeight="1" x14ac:dyDescent="0.3">
      <c r="A15" s="9"/>
      <c r="B15" s="11" t="s">
        <v>273</v>
      </c>
      <c r="C15" s="19" t="e">
        <f>(#REF!)</f>
        <v>#REF!</v>
      </c>
      <c r="D15" s="19" t="e">
        <f>(#REF!)</f>
        <v>#REF!</v>
      </c>
      <c r="E15" s="8" t="e">
        <f>(#REF!)</f>
        <v>#REF!</v>
      </c>
      <c r="F15" s="19" t="e">
        <f>(#REF!)</f>
        <v>#REF!</v>
      </c>
      <c r="G15" s="19" t="e">
        <f>(#REF!)</f>
        <v>#REF!</v>
      </c>
      <c r="H15" s="8" t="e">
        <f>(#REF!)</f>
        <v>#REF!</v>
      </c>
      <c r="I15" s="19" t="e">
        <f>(#REF!)</f>
        <v>#REF!</v>
      </c>
      <c r="J15" s="19" t="e">
        <f>(#REF!)</f>
        <v>#REF!</v>
      </c>
      <c r="K15" s="8" t="e">
        <f>(#REF!)</f>
        <v>#REF!</v>
      </c>
      <c r="L15" s="19" t="e">
        <f>(#REF!)</f>
        <v>#REF!</v>
      </c>
      <c r="M15" s="19" t="e">
        <f>(#REF!)</f>
        <v>#REF!</v>
      </c>
      <c r="N15" s="8" t="e">
        <f>(#REF!)</f>
        <v>#REF!</v>
      </c>
      <c r="O15" s="19" t="e">
        <f>(#REF!)</f>
        <v>#REF!</v>
      </c>
      <c r="P15" s="19" t="e">
        <f>(#REF!)</f>
        <v>#REF!</v>
      </c>
      <c r="Q15" s="8" t="e">
        <f>(#REF!)</f>
        <v>#REF!</v>
      </c>
      <c r="R15" s="19" t="e">
        <f>(#REF!)</f>
        <v>#REF!</v>
      </c>
      <c r="S15" s="19" t="e">
        <f>(#REF!)</f>
        <v>#REF!</v>
      </c>
      <c r="T15" s="8" t="e">
        <f>(#REF!)</f>
        <v>#REF!</v>
      </c>
      <c r="U15" s="19" t="e">
        <f>(#REF!)</f>
        <v>#REF!</v>
      </c>
      <c r="V15" s="19" t="e">
        <f>(#REF!)</f>
        <v>#REF!</v>
      </c>
      <c r="W15" s="8" t="e">
        <f>(#REF!)</f>
        <v>#REF!</v>
      </c>
      <c r="X15" s="19" t="e">
        <f>(#REF!)</f>
        <v>#REF!</v>
      </c>
      <c r="Y15" s="19" t="e">
        <f>(#REF!)</f>
        <v>#REF!</v>
      </c>
      <c r="Z15" s="8" t="e">
        <f>(#REF!)</f>
        <v>#REF!</v>
      </c>
      <c r="AA15" s="19" t="e">
        <f>(#REF!)</f>
        <v>#REF!</v>
      </c>
      <c r="AB15" s="19" t="e">
        <f>(#REF!)</f>
        <v>#REF!</v>
      </c>
      <c r="AC15" s="8" t="e">
        <f>(#REF!)</f>
        <v>#REF!</v>
      </c>
      <c r="AD15" s="19" t="e">
        <f>(#REF!)</f>
        <v>#REF!</v>
      </c>
      <c r="AE15" s="19" t="e">
        <f>(#REF!)</f>
        <v>#REF!</v>
      </c>
      <c r="AF15" s="8" t="e">
        <f>(#REF!)</f>
        <v>#REF!</v>
      </c>
      <c r="AG15" s="19" t="e">
        <f>(#REF!)</f>
        <v>#REF!</v>
      </c>
      <c r="AH15" s="19" t="e">
        <f>(#REF!)</f>
        <v>#REF!</v>
      </c>
      <c r="AI15" s="8" t="e">
        <f>(#REF!)</f>
        <v>#REF!</v>
      </c>
      <c r="AJ15" s="19" t="e">
        <f>(#REF!)</f>
        <v>#REF!</v>
      </c>
      <c r="AK15" s="19" t="e">
        <f>(#REF!)</f>
        <v>#REF!</v>
      </c>
      <c r="AL15" s="8" t="e">
        <f>(#REF!)</f>
        <v>#REF!</v>
      </c>
    </row>
    <row r="16" spans="1:38" ht="32.25" customHeight="1" x14ac:dyDescent="0.3">
      <c r="A16" s="9"/>
      <c r="B16" s="11" t="s">
        <v>274</v>
      </c>
      <c r="C16" s="19" t="e">
        <f>(#REF!)</f>
        <v>#REF!</v>
      </c>
      <c r="D16" s="19" t="e">
        <f>(#REF!)</f>
        <v>#REF!</v>
      </c>
      <c r="E16" s="8" t="e">
        <f>(#REF!)</f>
        <v>#REF!</v>
      </c>
      <c r="F16" s="19" t="e">
        <f>(#REF!)</f>
        <v>#REF!</v>
      </c>
      <c r="G16" s="19" t="e">
        <f>(#REF!)</f>
        <v>#REF!</v>
      </c>
      <c r="H16" s="8" t="e">
        <f>(#REF!)</f>
        <v>#REF!</v>
      </c>
      <c r="I16" s="19" t="e">
        <f>(#REF!)</f>
        <v>#REF!</v>
      </c>
      <c r="J16" s="19" t="e">
        <f>(#REF!)</f>
        <v>#REF!</v>
      </c>
      <c r="K16" s="8" t="e">
        <f>(#REF!)</f>
        <v>#REF!</v>
      </c>
      <c r="L16" s="19" t="e">
        <f>(#REF!)</f>
        <v>#REF!</v>
      </c>
      <c r="M16" s="19" t="e">
        <f>(#REF!)</f>
        <v>#REF!</v>
      </c>
      <c r="N16" s="8" t="e">
        <f>(#REF!)</f>
        <v>#REF!</v>
      </c>
      <c r="O16" s="19" t="e">
        <f>(#REF!)</f>
        <v>#REF!</v>
      </c>
      <c r="P16" s="19" t="e">
        <f>(#REF!)</f>
        <v>#REF!</v>
      </c>
      <c r="Q16" s="8" t="e">
        <f>(#REF!)</f>
        <v>#REF!</v>
      </c>
      <c r="R16" s="19" t="e">
        <f>(#REF!)</f>
        <v>#REF!</v>
      </c>
      <c r="S16" s="19" t="e">
        <f>(#REF!)</f>
        <v>#REF!</v>
      </c>
      <c r="T16" s="8" t="e">
        <f>(#REF!)</f>
        <v>#REF!</v>
      </c>
      <c r="U16" s="19" t="e">
        <f>(#REF!)</f>
        <v>#REF!</v>
      </c>
      <c r="V16" s="19" t="e">
        <f>(#REF!)</f>
        <v>#REF!</v>
      </c>
      <c r="W16" s="8" t="e">
        <f>(#REF!)</f>
        <v>#REF!</v>
      </c>
      <c r="X16" s="19" t="e">
        <f>(#REF!)</f>
        <v>#REF!</v>
      </c>
      <c r="Y16" s="19" t="e">
        <f>(#REF!)</f>
        <v>#REF!</v>
      </c>
      <c r="Z16" s="8" t="e">
        <f>(#REF!)</f>
        <v>#REF!</v>
      </c>
      <c r="AA16" s="19" t="e">
        <f>(#REF!)</f>
        <v>#REF!</v>
      </c>
      <c r="AB16" s="19" t="e">
        <f>(#REF!)</f>
        <v>#REF!</v>
      </c>
      <c r="AC16" s="8" t="e">
        <f>(#REF!)</f>
        <v>#REF!</v>
      </c>
      <c r="AD16" s="19" t="e">
        <f>(#REF!)</f>
        <v>#REF!</v>
      </c>
      <c r="AE16" s="19" t="e">
        <f>(#REF!)</f>
        <v>#REF!</v>
      </c>
      <c r="AF16" s="8" t="e">
        <f>(#REF!)</f>
        <v>#REF!</v>
      </c>
      <c r="AG16" s="19" t="e">
        <f>(#REF!)</f>
        <v>#REF!</v>
      </c>
      <c r="AH16" s="19" t="e">
        <f>(#REF!)</f>
        <v>#REF!</v>
      </c>
      <c r="AI16" s="8" t="e">
        <f>(#REF!)</f>
        <v>#REF!</v>
      </c>
      <c r="AJ16" s="19" t="e">
        <f>(#REF!)</f>
        <v>#REF!</v>
      </c>
      <c r="AK16" s="19" t="e">
        <f>(#REF!)</f>
        <v>#REF!</v>
      </c>
      <c r="AL16" s="8" t="e">
        <f>(#REF!)</f>
        <v>#REF!</v>
      </c>
    </row>
    <row r="17" spans="1:38" ht="32.25" customHeight="1" x14ac:dyDescent="0.3">
      <c r="A17" s="9"/>
      <c r="B17" s="11" t="s">
        <v>275</v>
      </c>
      <c r="C17" s="19" t="e">
        <f>(#REF!)</f>
        <v>#REF!</v>
      </c>
      <c r="D17" s="19" t="e">
        <f>(#REF!)</f>
        <v>#REF!</v>
      </c>
      <c r="E17" s="8" t="e">
        <f>(#REF!)</f>
        <v>#REF!</v>
      </c>
      <c r="F17" s="19" t="e">
        <f>(#REF!)</f>
        <v>#REF!</v>
      </c>
      <c r="G17" s="19" t="e">
        <f>(#REF!)</f>
        <v>#REF!</v>
      </c>
      <c r="H17" s="8" t="e">
        <f>(#REF!)</f>
        <v>#REF!</v>
      </c>
      <c r="I17" s="19" t="e">
        <f>(#REF!)</f>
        <v>#REF!</v>
      </c>
      <c r="J17" s="19" t="e">
        <f>(#REF!)</f>
        <v>#REF!</v>
      </c>
      <c r="K17" s="8" t="e">
        <f>(#REF!)</f>
        <v>#REF!</v>
      </c>
      <c r="L17" s="19" t="e">
        <f>(#REF!)</f>
        <v>#REF!</v>
      </c>
      <c r="M17" s="19" t="e">
        <f>(#REF!)</f>
        <v>#REF!</v>
      </c>
      <c r="N17" s="8" t="e">
        <f>(#REF!)</f>
        <v>#REF!</v>
      </c>
      <c r="O17" s="19" t="e">
        <f>(#REF!)</f>
        <v>#REF!</v>
      </c>
      <c r="P17" s="19" t="e">
        <f>(#REF!)</f>
        <v>#REF!</v>
      </c>
      <c r="Q17" s="8" t="e">
        <f>(#REF!)</f>
        <v>#REF!</v>
      </c>
      <c r="R17" s="19" t="e">
        <f>(#REF!)</f>
        <v>#REF!</v>
      </c>
      <c r="S17" s="19" t="e">
        <f>(#REF!)</f>
        <v>#REF!</v>
      </c>
      <c r="T17" s="8" t="e">
        <f>(#REF!)</f>
        <v>#REF!</v>
      </c>
      <c r="U17" s="19" t="e">
        <f>(#REF!)</f>
        <v>#REF!</v>
      </c>
      <c r="V17" s="19" t="e">
        <f>(#REF!)</f>
        <v>#REF!</v>
      </c>
      <c r="W17" s="8" t="e">
        <f>(#REF!)</f>
        <v>#REF!</v>
      </c>
      <c r="X17" s="19" t="e">
        <f>(#REF!)</f>
        <v>#REF!</v>
      </c>
      <c r="Y17" s="19" t="e">
        <f>(#REF!)</f>
        <v>#REF!</v>
      </c>
      <c r="Z17" s="8" t="e">
        <f>(#REF!)</f>
        <v>#REF!</v>
      </c>
      <c r="AA17" s="19" t="e">
        <f>(#REF!)</f>
        <v>#REF!</v>
      </c>
      <c r="AB17" s="19" t="e">
        <f>(#REF!)</f>
        <v>#REF!</v>
      </c>
      <c r="AC17" s="8" t="e">
        <f>(#REF!)</f>
        <v>#REF!</v>
      </c>
      <c r="AD17" s="19" t="e">
        <f>(#REF!)</f>
        <v>#REF!</v>
      </c>
      <c r="AE17" s="19" t="e">
        <f>(#REF!)</f>
        <v>#REF!</v>
      </c>
      <c r="AF17" s="8" t="e">
        <f>(#REF!)</f>
        <v>#REF!</v>
      </c>
      <c r="AG17" s="19" t="e">
        <f>(#REF!)</f>
        <v>#REF!</v>
      </c>
      <c r="AH17" s="19" t="e">
        <f>(#REF!)</f>
        <v>#REF!</v>
      </c>
      <c r="AI17" s="8" t="e">
        <f>(#REF!)</f>
        <v>#REF!</v>
      </c>
      <c r="AJ17" s="19" t="e">
        <f>(#REF!)</f>
        <v>#REF!</v>
      </c>
      <c r="AK17" s="19" t="e">
        <f>(#REF!)</f>
        <v>#REF!</v>
      </c>
      <c r="AL17" s="8" t="e">
        <f>(#REF!)</f>
        <v>#REF!</v>
      </c>
    </row>
    <row r="18" spans="1:38" ht="32.25" customHeight="1" x14ac:dyDescent="0.3">
      <c r="A18" s="9">
        <v>9</v>
      </c>
      <c r="B18" s="10" t="s">
        <v>276</v>
      </c>
      <c r="C18" s="19" t="e">
        <f>(#REF!)</f>
        <v>#REF!</v>
      </c>
      <c r="D18" s="19" t="e">
        <f>(#REF!)</f>
        <v>#REF!</v>
      </c>
      <c r="E18" s="8" t="e">
        <f>(#REF!)</f>
        <v>#REF!</v>
      </c>
      <c r="F18" s="19" t="e">
        <f>(#REF!)</f>
        <v>#REF!</v>
      </c>
      <c r="G18" s="19" t="e">
        <f>(#REF!)</f>
        <v>#REF!</v>
      </c>
      <c r="H18" s="8" t="e">
        <f>(#REF!)</f>
        <v>#REF!</v>
      </c>
      <c r="I18" s="19" t="e">
        <f>(#REF!)</f>
        <v>#REF!</v>
      </c>
      <c r="J18" s="19" t="e">
        <f>(#REF!)</f>
        <v>#REF!</v>
      </c>
      <c r="K18" s="8" t="e">
        <f>(#REF!)</f>
        <v>#REF!</v>
      </c>
      <c r="L18" s="19" t="e">
        <f>(#REF!)</f>
        <v>#REF!</v>
      </c>
      <c r="M18" s="19" t="e">
        <f>(#REF!)</f>
        <v>#REF!</v>
      </c>
      <c r="N18" s="8" t="e">
        <f>(#REF!)</f>
        <v>#REF!</v>
      </c>
      <c r="O18" s="19" t="e">
        <f>(#REF!)</f>
        <v>#REF!</v>
      </c>
      <c r="P18" s="19" t="e">
        <f>(#REF!)</f>
        <v>#REF!</v>
      </c>
      <c r="Q18" s="8" t="e">
        <f>(#REF!)</f>
        <v>#REF!</v>
      </c>
      <c r="R18" s="19" t="e">
        <f>(#REF!)</f>
        <v>#REF!</v>
      </c>
      <c r="S18" s="19" t="e">
        <f>(#REF!)</f>
        <v>#REF!</v>
      </c>
      <c r="T18" s="8" t="e">
        <f>(#REF!)</f>
        <v>#REF!</v>
      </c>
      <c r="U18" s="19" t="e">
        <f>(#REF!)</f>
        <v>#REF!</v>
      </c>
      <c r="V18" s="19" t="e">
        <f>(#REF!)</f>
        <v>#REF!</v>
      </c>
      <c r="W18" s="8" t="e">
        <f>(#REF!)</f>
        <v>#REF!</v>
      </c>
      <c r="X18" s="19" t="e">
        <f>(#REF!)</f>
        <v>#REF!</v>
      </c>
      <c r="Y18" s="19" t="e">
        <f>(#REF!)</f>
        <v>#REF!</v>
      </c>
      <c r="Z18" s="8" t="e">
        <f>(#REF!)</f>
        <v>#REF!</v>
      </c>
      <c r="AA18" s="19" t="e">
        <f>(#REF!)</f>
        <v>#REF!</v>
      </c>
      <c r="AB18" s="19" t="e">
        <f>(#REF!)</f>
        <v>#REF!</v>
      </c>
      <c r="AC18" s="8" t="e">
        <f>(#REF!)</f>
        <v>#REF!</v>
      </c>
      <c r="AD18" s="19" t="e">
        <f>(#REF!)</f>
        <v>#REF!</v>
      </c>
      <c r="AE18" s="19" t="e">
        <f>(#REF!)</f>
        <v>#REF!</v>
      </c>
      <c r="AF18" s="8" t="e">
        <f>(#REF!)</f>
        <v>#REF!</v>
      </c>
      <c r="AG18" s="19" t="e">
        <f>(#REF!)</f>
        <v>#REF!</v>
      </c>
      <c r="AH18" s="19" t="e">
        <f>(#REF!)</f>
        <v>#REF!</v>
      </c>
      <c r="AI18" s="8" t="e">
        <f>(#REF!)</f>
        <v>#REF!</v>
      </c>
      <c r="AJ18" s="19" t="e">
        <f>(#REF!)</f>
        <v>#REF!</v>
      </c>
      <c r="AK18" s="19" t="e">
        <f>(#REF!)</f>
        <v>#REF!</v>
      </c>
      <c r="AL18" s="8" t="e">
        <f>(#REF!)</f>
        <v>#REF!</v>
      </c>
    </row>
    <row r="19" spans="1:38" ht="32.25" customHeight="1" x14ac:dyDescent="0.3">
      <c r="A19" s="9">
        <v>10</v>
      </c>
      <c r="B19" s="10" t="s">
        <v>277</v>
      </c>
      <c r="C19" s="19" t="e">
        <f>(#REF!)</f>
        <v>#REF!</v>
      </c>
      <c r="D19" s="19" t="e">
        <f>(#REF!)</f>
        <v>#REF!</v>
      </c>
      <c r="E19" s="8" t="e">
        <f>(#REF!)</f>
        <v>#REF!</v>
      </c>
      <c r="F19" s="19" t="e">
        <f>(#REF!)</f>
        <v>#REF!</v>
      </c>
      <c r="G19" s="19" t="e">
        <f>(#REF!)</f>
        <v>#REF!</v>
      </c>
      <c r="H19" s="8" t="e">
        <f>(#REF!)</f>
        <v>#REF!</v>
      </c>
      <c r="I19" s="19" t="e">
        <f>(#REF!)</f>
        <v>#REF!</v>
      </c>
      <c r="J19" s="19" t="e">
        <f>(#REF!)</f>
        <v>#REF!</v>
      </c>
      <c r="K19" s="8" t="e">
        <f>(#REF!)</f>
        <v>#REF!</v>
      </c>
      <c r="L19" s="19" t="e">
        <f>(#REF!)</f>
        <v>#REF!</v>
      </c>
      <c r="M19" s="19" t="e">
        <f>(#REF!)</f>
        <v>#REF!</v>
      </c>
      <c r="N19" s="8" t="e">
        <f>(#REF!)</f>
        <v>#REF!</v>
      </c>
      <c r="O19" s="19" t="e">
        <f>(#REF!)</f>
        <v>#REF!</v>
      </c>
      <c r="P19" s="19" t="e">
        <f>(#REF!)</f>
        <v>#REF!</v>
      </c>
      <c r="Q19" s="8" t="e">
        <f>(#REF!)</f>
        <v>#REF!</v>
      </c>
      <c r="R19" s="19" t="e">
        <f>(#REF!)</f>
        <v>#REF!</v>
      </c>
      <c r="S19" s="19" t="e">
        <f>(#REF!)</f>
        <v>#REF!</v>
      </c>
      <c r="T19" s="8" t="e">
        <f>(#REF!)</f>
        <v>#REF!</v>
      </c>
      <c r="U19" s="19" t="e">
        <f>(#REF!)</f>
        <v>#REF!</v>
      </c>
      <c r="V19" s="19" t="e">
        <f>(#REF!)</f>
        <v>#REF!</v>
      </c>
      <c r="W19" s="8" t="e">
        <f>(#REF!)</f>
        <v>#REF!</v>
      </c>
      <c r="X19" s="19" t="e">
        <f>(#REF!)</f>
        <v>#REF!</v>
      </c>
      <c r="Y19" s="19" t="e">
        <f>(#REF!)</f>
        <v>#REF!</v>
      </c>
      <c r="Z19" s="8" t="e">
        <f>(#REF!)</f>
        <v>#REF!</v>
      </c>
      <c r="AA19" s="19" t="e">
        <f>(#REF!)</f>
        <v>#REF!</v>
      </c>
      <c r="AB19" s="19" t="e">
        <f>(#REF!)</f>
        <v>#REF!</v>
      </c>
      <c r="AC19" s="8" t="e">
        <f>(#REF!)</f>
        <v>#REF!</v>
      </c>
      <c r="AD19" s="19" t="e">
        <f>(#REF!)</f>
        <v>#REF!</v>
      </c>
      <c r="AE19" s="19" t="e">
        <f>(#REF!)</f>
        <v>#REF!</v>
      </c>
      <c r="AF19" s="8" t="e">
        <f>(#REF!)</f>
        <v>#REF!</v>
      </c>
      <c r="AG19" s="19" t="e">
        <f>(#REF!)</f>
        <v>#REF!</v>
      </c>
      <c r="AH19" s="19" t="e">
        <f>(#REF!)</f>
        <v>#REF!</v>
      </c>
      <c r="AI19" s="8" t="e">
        <f>(#REF!)</f>
        <v>#REF!</v>
      </c>
      <c r="AJ19" s="19" t="e">
        <f>(#REF!)</f>
        <v>#REF!</v>
      </c>
      <c r="AK19" s="19" t="e">
        <f>(#REF!)</f>
        <v>#REF!</v>
      </c>
      <c r="AL19" s="8" t="e">
        <f>(#REF!)</f>
        <v>#REF!</v>
      </c>
    </row>
    <row r="20" spans="1:38" ht="32.25" customHeight="1" x14ac:dyDescent="0.3">
      <c r="A20" s="9">
        <v>11</v>
      </c>
      <c r="B20" s="10" t="s">
        <v>278</v>
      </c>
      <c r="C20" s="19" t="e">
        <f>(#REF!)</f>
        <v>#REF!</v>
      </c>
      <c r="D20" s="19" t="e">
        <f>(#REF!)</f>
        <v>#REF!</v>
      </c>
      <c r="E20" s="8" t="e">
        <f>(#REF!)</f>
        <v>#REF!</v>
      </c>
      <c r="F20" s="19" t="e">
        <f>(#REF!)</f>
        <v>#REF!</v>
      </c>
      <c r="G20" s="19" t="e">
        <f>(#REF!)</f>
        <v>#REF!</v>
      </c>
      <c r="H20" s="8" t="e">
        <f>(#REF!)</f>
        <v>#REF!</v>
      </c>
      <c r="I20" s="19" t="e">
        <f>(#REF!)</f>
        <v>#REF!</v>
      </c>
      <c r="J20" s="19" t="e">
        <f>(#REF!)</f>
        <v>#REF!</v>
      </c>
      <c r="K20" s="8" t="e">
        <f>(#REF!)</f>
        <v>#REF!</v>
      </c>
      <c r="L20" s="19" t="e">
        <f>(#REF!)</f>
        <v>#REF!</v>
      </c>
      <c r="M20" s="19" t="e">
        <f>(#REF!)</f>
        <v>#REF!</v>
      </c>
      <c r="N20" s="8" t="e">
        <f>(#REF!)</f>
        <v>#REF!</v>
      </c>
      <c r="O20" s="19" t="e">
        <f>(#REF!)</f>
        <v>#REF!</v>
      </c>
      <c r="P20" s="19" t="e">
        <f>(#REF!)</f>
        <v>#REF!</v>
      </c>
      <c r="Q20" s="8" t="e">
        <f>(#REF!)</f>
        <v>#REF!</v>
      </c>
      <c r="R20" s="19" t="e">
        <f>(#REF!)</f>
        <v>#REF!</v>
      </c>
      <c r="S20" s="19" t="e">
        <f>(#REF!)</f>
        <v>#REF!</v>
      </c>
      <c r="T20" s="8" t="e">
        <f>(#REF!)</f>
        <v>#REF!</v>
      </c>
      <c r="U20" s="19" t="e">
        <f>(#REF!)</f>
        <v>#REF!</v>
      </c>
      <c r="V20" s="19" t="e">
        <f>(#REF!)</f>
        <v>#REF!</v>
      </c>
      <c r="W20" s="8" t="e">
        <f>(#REF!)</f>
        <v>#REF!</v>
      </c>
      <c r="X20" s="19" t="e">
        <f>(#REF!)</f>
        <v>#REF!</v>
      </c>
      <c r="Y20" s="19" t="e">
        <f>(#REF!)</f>
        <v>#REF!</v>
      </c>
      <c r="Z20" s="8" t="e">
        <f>(#REF!)</f>
        <v>#REF!</v>
      </c>
      <c r="AA20" s="19" t="e">
        <f>(#REF!)</f>
        <v>#REF!</v>
      </c>
      <c r="AB20" s="19" t="e">
        <f>(#REF!)</f>
        <v>#REF!</v>
      </c>
      <c r="AC20" s="8" t="e">
        <f>(#REF!)</f>
        <v>#REF!</v>
      </c>
      <c r="AD20" s="19" t="e">
        <f>(#REF!)</f>
        <v>#REF!</v>
      </c>
      <c r="AE20" s="19" t="e">
        <f>(#REF!)</f>
        <v>#REF!</v>
      </c>
      <c r="AF20" s="8" t="e">
        <f>(#REF!)</f>
        <v>#REF!</v>
      </c>
      <c r="AG20" s="19" t="e">
        <f>(#REF!)</f>
        <v>#REF!</v>
      </c>
      <c r="AH20" s="19" t="e">
        <f>(#REF!)</f>
        <v>#REF!</v>
      </c>
      <c r="AI20" s="8" t="e">
        <f>(#REF!)</f>
        <v>#REF!</v>
      </c>
      <c r="AJ20" s="19" t="e">
        <f>(#REF!)</f>
        <v>#REF!</v>
      </c>
      <c r="AK20" s="19" t="e">
        <f>(#REF!)</f>
        <v>#REF!</v>
      </c>
      <c r="AL20" s="8" t="e">
        <f>(#REF!)</f>
        <v>#REF!</v>
      </c>
    </row>
    <row r="21" spans="1:38" ht="32.25" customHeight="1" x14ac:dyDescent="0.3">
      <c r="A21" s="9">
        <v>12</v>
      </c>
      <c r="B21" s="10" t="s">
        <v>279</v>
      </c>
      <c r="C21" s="19" t="e">
        <f>(#REF!)</f>
        <v>#REF!</v>
      </c>
      <c r="D21" s="19" t="e">
        <f>(#REF!)</f>
        <v>#REF!</v>
      </c>
      <c r="E21" s="8" t="e">
        <f>(#REF!)</f>
        <v>#REF!</v>
      </c>
      <c r="F21" s="19" t="e">
        <f>(#REF!)</f>
        <v>#REF!</v>
      </c>
      <c r="G21" s="19" t="e">
        <f>(#REF!)</f>
        <v>#REF!</v>
      </c>
      <c r="H21" s="8" t="e">
        <f>(#REF!)</f>
        <v>#REF!</v>
      </c>
      <c r="I21" s="19" t="e">
        <f>(#REF!)</f>
        <v>#REF!</v>
      </c>
      <c r="J21" s="19" t="e">
        <f>(#REF!)</f>
        <v>#REF!</v>
      </c>
      <c r="K21" s="8" t="e">
        <f>(#REF!)</f>
        <v>#REF!</v>
      </c>
      <c r="L21" s="19" t="e">
        <f>(#REF!)</f>
        <v>#REF!</v>
      </c>
      <c r="M21" s="19" t="e">
        <f>(#REF!)</f>
        <v>#REF!</v>
      </c>
      <c r="N21" s="8" t="e">
        <f>(#REF!)</f>
        <v>#REF!</v>
      </c>
      <c r="O21" s="19" t="e">
        <f>(#REF!)</f>
        <v>#REF!</v>
      </c>
      <c r="P21" s="19" t="e">
        <f>(#REF!)</f>
        <v>#REF!</v>
      </c>
      <c r="Q21" s="8" t="e">
        <f>(#REF!)</f>
        <v>#REF!</v>
      </c>
      <c r="R21" s="19" t="e">
        <f>(#REF!)</f>
        <v>#REF!</v>
      </c>
      <c r="S21" s="19" t="e">
        <f>(#REF!)</f>
        <v>#REF!</v>
      </c>
      <c r="T21" s="8" t="e">
        <f>(#REF!)</f>
        <v>#REF!</v>
      </c>
      <c r="U21" s="19" t="e">
        <f>(#REF!)</f>
        <v>#REF!</v>
      </c>
      <c r="V21" s="19" t="e">
        <f>(#REF!)</f>
        <v>#REF!</v>
      </c>
      <c r="W21" s="8" t="e">
        <f>(#REF!)</f>
        <v>#REF!</v>
      </c>
      <c r="X21" s="19" t="e">
        <f>(#REF!)</f>
        <v>#REF!</v>
      </c>
      <c r="Y21" s="19" t="e">
        <f>(#REF!)</f>
        <v>#REF!</v>
      </c>
      <c r="Z21" s="8" t="e">
        <f>(#REF!)</f>
        <v>#REF!</v>
      </c>
      <c r="AA21" s="19" t="e">
        <f>(#REF!)</f>
        <v>#REF!</v>
      </c>
      <c r="AB21" s="19" t="e">
        <f>(#REF!)</f>
        <v>#REF!</v>
      </c>
      <c r="AC21" s="8" t="e">
        <f>(#REF!)</f>
        <v>#REF!</v>
      </c>
      <c r="AD21" s="19" t="e">
        <f>(#REF!)</f>
        <v>#REF!</v>
      </c>
      <c r="AE21" s="19" t="e">
        <f>(#REF!)</f>
        <v>#REF!</v>
      </c>
      <c r="AF21" s="8" t="e">
        <f>(#REF!)</f>
        <v>#REF!</v>
      </c>
      <c r="AG21" s="19" t="e">
        <f>(#REF!)</f>
        <v>#REF!</v>
      </c>
      <c r="AH21" s="19" t="e">
        <f>(#REF!)</f>
        <v>#REF!</v>
      </c>
      <c r="AI21" s="8" t="e">
        <f>(#REF!)</f>
        <v>#REF!</v>
      </c>
      <c r="AJ21" s="19" t="e">
        <f>(#REF!)</f>
        <v>#REF!</v>
      </c>
      <c r="AK21" s="19" t="e">
        <f>(#REF!)</f>
        <v>#REF!</v>
      </c>
      <c r="AL21" s="8" t="e">
        <f>(#REF!)</f>
        <v>#REF!</v>
      </c>
    </row>
    <row r="22" spans="1:38" ht="32.25" customHeight="1" x14ac:dyDescent="0.3">
      <c r="A22" s="12">
        <v>13</v>
      </c>
      <c r="B22" s="13" t="s">
        <v>280</v>
      </c>
      <c r="C22" s="19" t="e">
        <f>(#REF!)</f>
        <v>#REF!</v>
      </c>
      <c r="D22" s="19" t="e">
        <f>(#REF!)</f>
        <v>#REF!</v>
      </c>
      <c r="E22" s="8" t="e">
        <f>(#REF!)</f>
        <v>#REF!</v>
      </c>
      <c r="F22" s="19" t="e">
        <f>(#REF!)</f>
        <v>#REF!</v>
      </c>
      <c r="G22" s="19" t="e">
        <f>(#REF!)</f>
        <v>#REF!</v>
      </c>
      <c r="H22" s="8" t="e">
        <f>(#REF!)</f>
        <v>#REF!</v>
      </c>
      <c r="I22" s="19" t="e">
        <f>(#REF!)</f>
        <v>#REF!</v>
      </c>
      <c r="J22" s="19" t="e">
        <f>(#REF!)</f>
        <v>#REF!</v>
      </c>
      <c r="K22" s="8" t="e">
        <f>(#REF!)</f>
        <v>#REF!</v>
      </c>
      <c r="L22" s="19" t="e">
        <f>(#REF!)</f>
        <v>#REF!</v>
      </c>
      <c r="M22" s="19" t="e">
        <f>(#REF!)</f>
        <v>#REF!</v>
      </c>
      <c r="N22" s="8" t="e">
        <f>(#REF!)</f>
        <v>#REF!</v>
      </c>
      <c r="O22" s="19" t="e">
        <f>(#REF!)</f>
        <v>#REF!</v>
      </c>
      <c r="P22" s="19" t="e">
        <f>(#REF!)</f>
        <v>#REF!</v>
      </c>
      <c r="Q22" s="8" t="e">
        <f>(#REF!)</f>
        <v>#REF!</v>
      </c>
      <c r="R22" s="19" t="e">
        <f>(#REF!)</f>
        <v>#REF!</v>
      </c>
      <c r="S22" s="19" t="e">
        <f>(#REF!)</f>
        <v>#REF!</v>
      </c>
      <c r="T22" s="8" t="e">
        <f>(#REF!)</f>
        <v>#REF!</v>
      </c>
      <c r="U22" s="19" t="e">
        <f>(#REF!)</f>
        <v>#REF!</v>
      </c>
      <c r="V22" s="19" t="e">
        <f>(#REF!)</f>
        <v>#REF!</v>
      </c>
      <c r="W22" s="8" t="e">
        <f>(#REF!)</f>
        <v>#REF!</v>
      </c>
      <c r="X22" s="19" t="e">
        <f>(#REF!)</f>
        <v>#REF!</v>
      </c>
      <c r="Y22" s="19" t="e">
        <f>(#REF!)</f>
        <v>#REF!</v>
      </c>
      <c r="Z22" s="8" t="e">
        <f>(#REF!)</f>
        <v>#REF!</v>
      </c>
      <c r="AA22" s="19" t="e">
        <f>(#REF!)</f>
        <v>#REF!</v>
      </c>
      <c r="AB22" s="19" t="e">
        <f>(#REF!)</f>
        <v>#REF!</v>
      </c>
      <c r="AC22" s="8" t="e">
        <f>(#REF!)</f>
        <v>#REF!</v>
      </c>
      <c r="AD22" s="19" t="e">
        <f>(#REF!)</f>
        <v>#REF!</v>
      </c>
      <c r="AE22" s="19" t="e">
        <f>(#REF!)</f>
        <v>#REF!</v>
      </c>
      <c r="AF22" s="8" t="e">
        <f>(#REF!)</f>
        <v>#REF!</v>
      </c>
      <c r="AG22" s="19" t="e">
        <f>(#REF!)</f>
        <v>#REF!</v>
      </c>
      <c r="AH22" s="19" t="e">
        <f>(#REF!)</f>
        <v>#REF!</v>
      </c>
      <c r="AI22" s="8" t="e">
        <f>(#REF!)</f>
        <v>#REF!</v>
      </c>
      <c r="AJ22" s="19" t="e">
        <f>(#REF!)</f>
        <v>#REF!</v>
      </c>
      <c r="AK22" s="19" t="e">
        <f>(#REF!)</f>
        <v>#REF!</v>
      </c>
      <c r="AL22" s="8" t="e">
        <f>(#REF!)</f>
        <v>#REF!</v>
      </c>
    </row>
    <row r="23" spans="1:38" ht="36" customHeight="1" x14ac:dyDescent="0.3">
      <c r="A23" s="246" t="s">
        <v>281</v>
      </c>
      <c r="B23" s="247"/>
      <c r="C23" s="20" t="e">
        <f>SUM(C3:C22)</f>
        <v>#REF!</v>
      </c>
      <c r="D23" s="20" t="e">
        <f t="shared" ref="D23:AK23" si="0">SUM(D3:D22)</f>
        <v>#REF!</v>
      </c>
      <c r="E23" s="14" t="e">
        <f>D23/C23</f>
        <v>#REF!</v>
      </c>
      <c r="F23" s="20" t="e">
        <f t="shared" si="0"/>
        <v>#REF!</v>
      </c>
      <c r="G23" s="20" t="e">
        <f t="shared" si="0"/>
        <v>#REF!</v>
      </c>
      <c r="H23" s="14" t="e">
        <f>G23/F23</f>
        <v>#REF!</v>
      </c>
      <c r="I23" s="20" t="e">
        <f t="shared" si="0"/>
        <v>#REF!</v>
      </c>
      <c r="J23" s="20" t="e">
        <f t="shared" si="0"/>
        <v>#REF!</v>
      </c>
      <c r="K23" s="14" t="e">
        <f>J23/I23</f>
        <v>#REF!</v>
      </c>
      <c r="L23" s="20" t="e">
        <f t="shared" si="0"/>
        <v>#REF!</v>
      </c>
      <c r="M23" s="20" t="e">
        <f t="shared" si="0"/>
        <v>#REF!</v>
      </c>
      <c r="N23" s="14" t="e">
        <f>M23/L23</f>
        <v>#REF!</v>
      </c>
      <c r="O23" s="20" t="e">
        <f t="shared" si="0"/>
        <v>#REF!</v>
      </c>
      <c r="P23" s="20" t="e">
        <f t="shared" si="0"/>
        <v>#REF!</v>
      </c>
      <c r="Q23" s="14" t="e">
        <f>P23/O23</f>
        <v>#REF!</v>
      </c>
      <c r="R23" s="20" t="e">
        <f t="shared" si="0"/>
        <v>#REF!</v>
      </c>
      <c r="S23" s="20" t="e">
        <f t="shared" si="0"/>
        <v>#REF!</v>
      </c>
      <c r="T23" s="14" t="e">
        <f>S23/R23</f>
        <v>#REF!</v>
      </c>
      <c r="U23" s="20" t="e">
        <f t="shared" si="0"/>
        <v>#REF!</v>
      </c>
      <c r="V23" s="20" t="e">
        <f t="shared" si="0"/>
        <v>#REF!</v>
      </c>
      <c r="W23" s="14" t="e">
        <f>V23/U23</f>
        <v>#REF!</v>
      </c>
      <c r="X23" s="20" t="e">
        <f t="shared" si="0"/>
        <v>#REF!</v>
      </c>
      <c r="Y23" s="20" t="e">
        <f t="shared" si="0"/>
        <v>#REF!</v>
      </c>
      <c r="Z23" s="14" t="e">
        <f>Y23/X23</f>
        <v>#REF!</v>
      </c>
      <c r="AA23" s="20" t="e">
        <f t="shared" si="0"/>
        <v>#REF!</v>
      </c>
      <c r="AB23" s="20" t="e">
        <f t="shared" si="0"/>
        <v>#REF!</v>
      </c>
      <c r="AC23" s="14" t="e">
        <f>AB23/AA23</f>
        <v>#REF!</v>
      </c>
      <c r="AD23" s="20" t="e">
        <f t="shared" si="0"/>
        <v>#REF!</v>
      </c>
      <c r="AE23" s="20" t="e">
        <f t="shared" si="0"/>
        <v>#REF!</v>
      </c>
      <c r="AF23" s="14" t="e">
        <f>AE23/AD23</f>
        <v>#REF!</v>
      </c>
      <c r="AG23" s="20" t="e">
        <f t="shared" si="0"/>
        <v>#REF!</v>
      </c>
      <c r="AH23" s="20" t="e">
        <f t="shared" si="0"/>
        <v>#REF!</v>
      </c>
      <c r="AI23" s="14" t="e">
        <f>AH23/AG23</f>
        <v>#REF!</v>
      </c>
      <c r="AJ23" s="20" t="e">
        <f t="shared" si="0"/>
        <v>#REF!</v>
      </c>
      <c r="AK23" s="20" t="e">
        <f t="shared" si="0"/>
        <v>#REF!</v>
      </c>
      <c r="AL23" s="14" t="e">
        <f>AK23/AJ23</f>
        <v>#REF!</v>
      </c>
    </row>
    <row r="24" spans="1:38" x14ac:dyDescent="0.3">
      <c r="A24" s="15"/>
    </row>
    <row r="25" spans="1:38" x14ac:dyDescent="0.3">
      <c r="A25" s="15"/>
    </row>
  </sheetData>
  <sheetProtection sheet="1" objects="1" scenarios="1" selectLockedCells="1"/>
  <mergeCells count="14">
    <mergeCell ref="AJ1:AL1"/>
    <mergeCell ref="A1:B2"/>
    <mergeCell ref="R1:T1"/>
    <mergeCell ref="U1:W1"/>
    <mergeCell ref="X1:Z1"/>
    <mergeCell ref="AA1:AC1"/>
    <mergeCell ref="A23:B23"/>
    <mergeCell ref="C1:E1"/>
    <mergeCell ref="AD1:AF1"/>
    <mergeCell ref="AG1:AI1"/>
    <mergeCell ref="F1:H1"/>
    <mergeCell ref="I1:K1"/>
    <mergeCell ref="L1:N1"/>
    <mergeCell ref="O1:Q1"/>
  </mergeCells>
  <phoneticPr fontId="2" type="noConversion"/>
  <printOptions horizontalCentered="1" verticalCentered="1"/>
  <pageMargins left="0.39370078740157483" right="0.59055118110236227" top="0.59055118110236227" bottom="0" header="0.31496062992125984" footer="0.31496062992125984"/>
  <pageSetup paperSize="9" scale="65" orientation="landscape" r:id="rId1"/>
  <headerFooter alignWithMargins="0">
    <oddHeader>&amp;L&amp;"Calibri,Bold"&amp;14Regional Services Directorate
&amp;UAudit of Nursing &amp; Midwifery Compliance with NMC Guidelines for Record Keeping</oddHeader>
    <oddFooter>&amp;R&amp;"Calibri,Bold"&amp;10&amp;P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59361334A9D8745A7EA9ABF456E47B4" ma:contentTypeVersion="7" ma:contentTypeDescription="Create a new document." ma:contentTypeScope="" ma:versionID="fa37683f28903eb9181b58c7e8a7e036">
  <xsd:schema xmlns:xsd="http://www.w3.org/2001/XMLSchema" xmlns:xs="http://www.w3.org/2001/XMLSchema" xmlns:p="http://schemas.microsoft.com/office/2006/metadata/properties" xmlns:ns3="145c6c8b-6ac1-4719-ac14-50e48cdaa122" xmlns:ns4="6c113166-8aa9-4985-b023-c4c3d1d78ed1" targetNamespace="http://schemas.microsoft.com/office/2006/metadata/properties" ma:root="true" ma:fieldsID="1110f339d6df78878c498fc46455ce0a" ns3:_="" ns4:_="">
    <xsd:import namespace="145c6c8b-6ac1-4719-ac14-50e48cdaa122"/>
    <xsd:import namespace="6c113166-8aa9-4985-b023-c4c3d1d78ed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5c6c8b-6ac1-4719-ac14-50e48cdaa12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113166-8aa9-4985-b023-c4c3d1d78ed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6A562CD-33C2-4278-8B73-EE8BA26AC3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5c6c8b-6ac1-4719-ac14-50e48cdaa122"/>
    <ds:schemaRef ds:uri="6c113166-8aa9-4985-b023-c4c3d1d78e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053570-3492-45FA-8DC0-A41246B6FFE7}">
  <ds:schemaRefs>
    <ds:schemaRef ds:uri="http://purl.org/dc/elements/1.1/"/>
    <ds:schemaRef ds:uri="http://schemas.openxmlformats.org/package/2006/metadata/core-properties"/>
    <ds:schemaRef ds:uri="http://www.w3.org/XML/1998/namespace"/>
    <ds:schemaRef ds:uri="145c6c8b-6ac1-4719-ac14-50e48cdaa122"/>
    <ds:schemaRef ds:uri="http://schemas.microsoft.com/office/infopath/2007/PartnerControls"/>
    <ds:schemaRef ds:uri="http://schemas.microsoft.com/office/2006/documentManagement/types"/>
    <ds:schemaRef ds:uri="http://purl.org/dc/dcmitype/"/>
    <ds:schemaRef ds:uri="http://purl.org/dc/terms/"/>
    <ds:schemaRef ds:uri="6c113166-8aa9-4985-b023-c4c3d1d78ed1"/>
    <ds:schemaRef ds:uri="http://schemas.microsoft.com/office/2006/metadata/properties"/>
  </ds:schemaRefs>
</ds:datastoreItem>
</file>

<file path=customXml/itemProps3.xml><?xml version="1.0" encoding="utf-8"?>
<ds:datastoreItem xmlns:ds="http://schemas.openxmlformats.org/officeDocument/2006/customXml" ds:itemID="{A9C1E278-2EFE-4CFC-8918-EE0B92FEA2C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CCAAT v12.2</vt:lpstr>
      <vt:lpstr>Action Plan</vt:lpstr>
      <vt:lpstr>CALCULATIONS</vt:lpstr>
      <vt:lpstr>AuditDate</vt:lpstr>
      <vt:lpstr>CALCULATIONS!Print_Area</vt:lpstr>
      <vt:lpstr>'CCAAT v12.2'!Print_Area</vt:lpstr>
    </vt:vector>
  </TitlesOfParts>
  <Manager/>
  <Company>NHSGG&amp;C</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Combined Care Assurance Audit Tool</dc:title>
  <dc:subject>Acute</dc:subject>
  <dc:creator>Shona Thomson</dc:creator>
  <cp:keywords/>
  <dc:description/>
  <cp:lastModifiedBy>MURPHCA873</cp:lastModifiedBy>
  <cp:revision/>
  <cp:lastPrinted>2021-06-02T08:59:47Z</cp:lastPrinted>
  <dcterms:created xsi:type="dcterms:W3CDTF">2011-11-03T17:16:43Z</dcterms:created>
  <dcterms:modified xsi:type="dcterms:W3CDTF">2021-06-21T14:15:41Z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0x010100259361334A9D8745A7EA9ABF456E47B4</vt:lpwstr>
  </property>
</Properties>
</file>