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Default Extension="docx" ContentType="application/vnd.openxmlformats-officedocument.wordprocessingml.documen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5405" windowHeight="8100" tabRatio="291"/>
  </bookViews>
  <sheets>
    <sheet name="CCAAT" sheetId="198" r:id="rId1"/>
    <sheet name="Action Plan" sheetId="199" r:id="rId2"/>
    <sheet name="CALCULATIONS" sheetId="194" state="hidden" r:id="rId3"/>
  </sheets>
  <definedNames>
    <definedName name="AuditDate">CCAAT!$A$6</definedName>
    <definedName name="_xlnm.Print_Area" localSheetId="2">CALCULATIONS!$A$1:$E$23</definedName>
    <definedName name="_xlnm.Print_Area" localSheetId="0">CCAAT!$A$1:$M$266</definedName>
  </definedNames>
  <calcPr calcId="125725"/>
</workbook>
</file>

<file path=xl/calcChain.xml><?xml version="1.0" encoding="utf-8"?>
<calcChain xmlns="http://schemas.openxmlformats.org/spreadsheetml/2006/main">
  <c r="M245" i="198"/>
  <c r="M229"/>
  <c r="M220"/>
  <c r="M211"/>
  <c r="M204"/>
  <c r="M196"/>
  <c r="M193"/>
  <c r="M182"/>
  <c r="M172"/>
  <c r="M161"/>
  <c r="M146"/>
  <c r="M141"/>
  <c r="M132"/>
  <c r="M124"/>
  <c r="M112"/>
  <c r="M93"/>
  <c r="M75"/>
  <c r="M71"/>
  <c r="M60"/>
  <c r="M52"/>
  <c r="M38"/>
  <c r="M260"/>
  <c r="M257"/>
  <c r="M254"/>
  <c r="M251"/>
  <c r="M248"/>
  <c r="M244"/>
  <c r="M243"/>
  <c r="M242"/>
  <c r="M241"/>
  <c r="M240"/>
  <c r="M239"/>
  <c r="M238"/>
  <c r="M237"/>
  <c r="M236"/>
  <c r="M235"/>
  <c r="M228"/>
  <c r="M227"/>
  <c r="M226"/>
  <c r="M219"/>
  <c r="M218"/>
  <c r="M217"/>
  <c r="M210"/>
  <c r="M203"/>
  <c r="M202"/>
  <c r="M195"/>
  <c r="M192"/>
  <c r="M191"/>
  <c r="M190"/>
  <c r="M189"/>
  <c r="M188"/>
  <c r="M181"/>
  <c r="M180"/>
  <c r="M179"/>
  <c r="M178"/>
  <c r="M171"/>
  <c r="M170"/>
  <c r="M169"/>
  <c r="M168"/>
  <c r="M167"/>
  <c r="M160"/>
  <c r="M159"/>
  <c r="M158"/>
  <c r="M157"/>
  <c r="M156"/>
  <c r="M155"/>
  <c r="M154"/>
  <c r="M153"/>
  <c r="M152"/>
  <c r="M145"/>
  <c r="M144"/>
  <c r="M143"/>
  <c r="M140"/>
  <c r="M139"/>
  <c r="M138"/>
  <c r="M131"/>
  <c r="M130"/>
  <c r="M123"/>
  <c r="M122"/>
  <c r="M121"/>
  <c r="M120"/>
  <c r="M119"/>
  <c r="M118"/>
  <c r="M117"/>
  <c r="M116"/>
  <c r="M115"/>
  <c r="M111"/>
  <c r="M110"/>
  <c r="M109"/>
  <c r="M108"/>
  <c r="M107"/>
  <c r="M106"/>
  <c r="M105"/>
  <c r="M104"/>
  <c r="M103"/>
  <c r="M102"/>
  <c r="M101"/>
  <c r="M100"/>
  <c r="M99"/>
  <c r="M92"/>
  <c r="M91"/>
  <c r="M90"/>
  <c r="M89"/>
  <c r="M88"/>
  <c r="M87"/>
  <c r="M86"/>
  <c r="M85"/>
  <c r="M84"/>
  <c r="M83"/>
  <c r="M82"/>
  <c r="M74"/>
  <c r="M73"/>
  <c r="M70"/>
  <c r="M69"/>
  <c r="M68"/>
  <c r="M59"/>
  <c r="M58"/>
  <c r="M51"/>
  <c r="M50"/>
  <c r="M49"/>
  <c r="M48"/>
  <c r="M47"/>
  <c r="M46"/>
  <c r="M45"/>
  <c r="M44"/>
  <c r="M37"/>
  <c r="M36"/>
  <c r="M35"/>
  <c r="M34"/>
  <c r="M24"/>
  <c r="M22"/>
  <c r="M20"/>
  <c r="M18"/>
  <c r="I81"/>
  <c r="K138"/>
  <c r="I138"/>
  <c r="K131"/>
  <c r="I131"/>
  <c r="K36"/>
  <c r="I36"/>
  <c r="K35"/>
  <c r="I35"/>
  <c r="K34"/>
  <c r="I34"/>
  <c r="K122"/>
  <c r="I122"/>
  <c r="K87" l="1"/>
  <c r="I87"/>
  <c r="K217"/>
  <c r="I217"/>
  <c r="K195"/>
  <c r="K196" s="1"/>
  <c r="I195"/>
  <c r="I196" s="1"/>
  <c r="K145"/>
  <c r="K144"/>
  <c r="I145"/>
  <c r="I144"/>
  <c r="K143"/>
  <c r="I143"/>
  <c r="K92"/>
  <c r="K91"/>
  <c r="K90"/>
  <c r="K89"/>
  <c r="K88"/>
  <c r="K86"/>
  <c r="K85"/>
  <c r="K84"/>
  <c r="I92"/>
  <c r="I91"/>
  <c r="I90"/>
  <c r="I89"/>
  <c r="I88"/>
  <c r="I86"/>
  <c r="I85"/>
  <c r="I84"/>
  <c r="K82"/>
  <c r="I82"/>
  <c r="K83"/>
  <c r="I83"/>
  <c r="K70"/>
  <c r="K69"/>
  <c r="I70"/>
  <c r="I69"/>
  <c r="I59"/>
  <c r="I58"/>
  <c r="K68"/>
  <c r="I68"/>
  <c r="I130"/>
  <c r="I132" s="1"/>
  <c r="K130"/>
  <c r="K132" s="1"/>
  <c r="I93" l="1"/>
  <c r="I257" s="1"/>
  <c r="K93"/>
  <c r="K257" s="1"/>
  <c r="C194"/>
  <c r="I146"/>
  <c r="K146"/>
  <c r="I60"/>
  <c r="I71"/>
  <c r="K71"/>
  <c r="C258" l="1"/>
  <c r="C80"/>
  <c r="C32" l="1"/>
  <c r="C30"/>
  <c r="K123"/>
  <c r="I123"/>
  <c r="K121"/>
  <c r="I121"/>
  <c r="K120"/>
  <c r="I120"/>
  <c r="K119"/>
  <c r="I119"/>
  <c r="K118"/>
  <c r="I118"/>
  <c r="K117"/>
  <c r="I117"/>
  <c r="K116"/>
  <c r="I116"/>
  <c r="K115"/>
  <c r="I115"/>
  <c r="I236"/>
  <c r="K236"/>
  <c r="I237"/>
  <c r="K237"/>
  <c r="I238"/>
  <c r="K238"/>
  <c r="I239"/>
  <c r="K239"/>
  <c r="I240"/>
  <c r="K240"/>
  <c r="I241"/>
  <c r="K241"/>
  <c r="I242"/>
  <c r="K242"/>
  <c r="I243"/>
  <c r="K243"/>
  <c r="I244"/>
  <c r="K244"/>
  <c r="K235"/>
  <c r="I235"/>
  <c r="I227"/>
  <c r="K227"/>
  <c r="I228"/>
  <c r="K228"/>
  <c r="K226"/>
  <c r="I226"/>
  <c r="I218"/>
  <c r="K218"/>
  <c r="I219"/>
  <c r="K219"/>
  <c r="K210"/>
  <c r="I210"/>
  <c r="I203"/>
  <c r="K203"/>
  <c r="K202"/>
  <c r="I202"/>
  <c r="I188"/>
  <c r="K188"/>
  <c r="I189"/>
  <c r="K189"/>
  <c r="I190"/>
  <c r="K190"/>
  <c r="I191"/>
  <c r="K191"/>
  <c r="I192"/>
  <c r="K192"/>
  <c r="I179"/>
  <c r="K179"/>
  <c r="I180"/>
  <c r="K180"/>
  <c r="I181"/>
  <c r="K181"/>
  <c r="K178"/>
  <c r="I178"/>
  <c r="I168"/>
  <c r="K168"/>
  <c r="I169"/>
  <c r="K169"/>
  <c r="I170"/>
  <c r="K170"/>
  <c r="I171"/>
  <c r="K171"/>
  <c r="K167"/>
  <c r="I167"/>
  <c r="I153"/>
  <c r="K153"/>
  <c r="I154"/>
  <c r="K154"/>
  <c r="I155"/>
  <c r="K155"/>
  <c r="I156"/>
  <c r="K156"/>
  <c r="I157"/>
  <c r="K157"/>
  <c r="I158"/>
  <c r="K158"/>
  <c r="I159"/>
  <c r="K159"/>
  <c r="I160"/>
  <c r="K160"/>
  <c r="K152"/>
  <c r="I152"/>
  <c r="I139"/>
  <c r="K139"/>
  <c r="K141" s="1"/>
  <c r="K251" s="1"/>
  <c r="I140"/>
  <c r="K140"/>
  <c r="I100"/>
  <c r="K100"/>
  <c r="I101"/>
  <c r="K101"/>
  <c r="I102"/>
  <c r="K102"/>
  <c r="I103"/>
  <c r="K103"/>
  <c r="I104"/>
  <c r="K104"/>
  <c r="I105"/>
  <c r="K105"/>
  <c r="I106"/>
  <c r="K106"/>
  <c r="I107"/>
  <c r="K107"/>
  <c r="I108"/>
  <c r="K108"/>
  <c r="I109"/>
  <c r="K109"/>
  <c r="I110"/>
  <c r="K110"/>
  <c r="I111"/>
  <c r="K111"/>
  <c r="K99"/>
  <c r="I99"/>
  <c r="K73"/>
  <c r="K74"/>
  <c r="K59"/>
  <c r="K58"/>
  <c r="K51"/>
  <c r="I51"/>
  <c r="K50"/>
  <c r="I50"/>
  <c r="K49"/>
  <c r="I49"/>
  <c r="K48"/>
  <c r="I48"/>
  <c r="K47"/>
  <c r="I47"/>
  <c r="K46"/>
  <c r="I46"/>
  <c r="K45"/>
  <c r="I45"/>
  <c r="K44"/>
  <c r="I44"/>
  <c r="K37"/>
  <c r="K38" s="1"/>
  <c r="I37"/>
  <c r="I38" s="1"/>
  <c r="K22"/>
  <c r="K20"/>
  <c r="K18"/>
  <c r="I18"/>
  <c r="I22"/>
  <c r="I20"/>
  <c r="I73"/>
  <c r="I74"/>
  <c r="D3" i="194"/>
  <c r="D23"/>
  <c r="E23" s="1"/>
  <c r="C3"/>
  <c r="C23" s="1"/>
  <c r="D4"/>
  <c r="D5"/>
  <c r="D6"/>
  <c r="D7"/>
  <c r="D8"/>
  <c r="D9"/>
  <c r="D14"/>
  <c r="D15"/>
  <c r="D16"/>
  <c r="D17"/>
  <c r="D18"/>
  <c r="D19"/>
  <c r="D20"/>
  <c r="D11"/>
  <c r="D12"/>
  <c r="D13"/>
  <c r="D21"/>
  <c r="D22"/>
  <c r="D10"/>
  <c r="C4"/>
  <c r="C5"/>
  <c r="C6"/>
  <c r="C7"/>
  <c r="C8"/>
  <c r="C9"/>
  <c r="C14"/>
  <c r="C15"/>
  <c r="C16"/>
  <c r="C17"/>
  <c r="C18"/>
  <c r="C19"/>
  <c r="C20"/>
  <c r="C11"/>
  <c r="C12"/>
  <c r="C13"/>
  <c r="C21"/>
  <c r="C22"/>
  <c r="C10"/>
  <c r="G9"/>
  <c r="G10"/>
  <c r="G15"/>
  <c r="G20"/>
  <c r="G21"/>
  <c r="G22"/>
  <c r="G3"/>
  <c r="G23" s="1"/>
  <c r="H23" s="1"/>
  <c r="F3"/>
  <c r="F23"/>
  <c r="G4"/>
  <c r="G5"/>
  <c r="G6"/>
  <c r="G7"/>
  <c r="G8"/>
  <c r="G11"/>
  <c r="G12"/>
  <c r="G13"/>
  <c r="G14"/>
  <c r="G16"/>
  <c r="G17"/>
  <c r="G18"/>
  <c r="G19"/>
  <c r="F9"/>
  <c r="F10"/>
  <c r="F15"/>
  <c r="F20"/>
  <c r="F21"/>
  <c r="F22"/>
  <c r="F4"/>
  <c r="F5"/>
  <c r="F6"/>
  <c r="F7"/>
  <c r="F8"/>
  <c r="F11"/>
  <c r="F12"/>
  <c r="F13"/>
  <c r="F14"/>
  <c r="F16"/>
  <c r="F17"/>
  <c r="F18"/>
  <c r="F19"/>
  <c r="H4"/>
  <c r="K4"/>
  <c r="N4"/>
  <c r="Q4"/>
  <c r="T4"/>
  <c r="W4"/>
  <c r="Z4"/>
  <c r="AC4"/>
  <c r="AF4"/>
  <c r="AI4"/>
  <c r="AL4"/>
  <c r="H5"/>
  <c r="K5"/>
  <c r="N5"/>
  <c r="Q5"/>
  <c r="T5"/>
  <c r="W5"/>
  <c r="Z5"/>
  <c r="AC5"/>
  <c r="AF5"/>
  <c r="AI5"/>
  <c r="AL5"/>
  <c r="H6"/>
  <c r="K6"/>
  <c r="N6"/>
  <c r="Q6"/>
  <c r="T6"/>
  <c r="W6"/>
  <c r="Z6"/>
  <c r="AC6"/>
  <c r="AF6"/>
  <c r="AI6"/>
  <c r="AL6"/>
  <c r="H7"/>
  <c r="K7"/>
  <c r="N7"/>
  <c r="Q7"/>
  <c r="T7"/>
  <c r="W7"/>
  <c r="Z7"/>
  <c r="AC7"/>
  <c r="AF7"/>
  <c r="AI7"/>
  <c r="AL7"/>
  <c r="H8"/>
  <c r="K8"/>
  <c r="N8"/>
  <c r="Q8"/>
  <c r="T8"/>
  <c r="W8"/>
  <c r="Z8"/>
  <c r="AC8"/>
  <c r="AF8"/>
  <c r="AI8"/>
  <c r="AL8"/>
  <c r="H9"/>
  <c r="K9"/>
  <c r="N9"/>
  <c r="Q9"/>
  <c r="T9"/>
  <c r="W9"/>
  <c r="Z9"/>
  <c r="AC9"/>
  <c r="AF9"/>
  <c r="AI9"/>
  <c r="AL9"/>
  <c r="H10"/>
  <c r="K10"/>
  <c r="N10"/>
  <c r="Q10"/>
  <c r="T10"/>
  <c r="W10"/>
  <c r="Z10"/>
  <c r="AC10"/>
  <c r="AF10"/>
  <c r="AI10"/>
  <c r="AL10"/>
  <c r="H11"/>
  <c r="K11"/>
  <c r="N11"/>
  <c r="Q11"/>
  <c r="T11"/>
  <c r="W11"/>
  <c r="Z11"/>
  <c r="AC11"/>
  <c r="AF11"/>
  <c r="AI11"/>
  <c r="AL11"/>
  <c r="H12"/>
  <c r="K12"/>
  <c r="N12"/>
  <c r="Q12"/>
  <c r="T12"/>
  <c r="W12"/>
  <c r="Z12"/>
  <c r="AC12"/>
  <c r="AF12"/>
  <c r="AI12"/>
  <c r="AL12"/>
  <c r="H13"/>
  <c r="K13"/>
  <c r="N13"/>
  <c r="Q13"/>
  <c r="T13"/>
  <c r="W13"/>
  <c r="Z13"/>
  <c r="AC13"/>
  <c r="AF13"/>
  <c r="AI13"/>
  <c r="AL13"/>
  <c r="H14"/>
  <c r="K14"/>
  <c r="N14"/>
  <c r="Q14"/>
  <c r="T14"/>
  <c r="W14"/>
  <c r="Z14"/>
  <c r="AC14"/>
  <c r="AF14"/>
  <c r="AI14"/>
  <c r="AL14"/>
  <c r="H15"/>
  <c r="K15"/>
  <c r="N15"/>
  <c r="Q15"/>
  <c r="T15"/>
  <c r="W15"/>
  <c r="Z15"/>
  <c r="AC15"/>
  <c r="AF15"/>
  <c r="AI15"/>
  <c r="AL15"/>
  <c r="H16"/>
  <c r="K16"/>
  <c r="N16"/>
  <c r="Q16"/>
  <c r="T16"/>
  <c r="W16"/>
  <c r="Z16"/>
  <c r="AC16"/>
  <c r="AF16"/>
  <c r="AI16"/>
  <c r="AL16"/>
  <c r="H17"/>
  <c r="K17"/>
  <c r="N17"/>
  <c r="Q17"/>
  <c r="T17"/>
  <c r="W17"/>
  <c r="Z17"/>
  <c r="AC17"/>
  <c r="AF17"/>
  <c r="AI17"/>
  <c r="AL17"/>
  <c r="H18"/>
  <c r="K18"/>
  <c r="N18"/>
  <c r="Q18"/>
  <c r="T18"/>
  <c r="W18"/>
  <c r="Z18"/>
  <c r="AC18"/>
  <c r="AF18"/>
  <c r="AI18"/>
  <c r="AL18"/>
  <c r="H19"/>
  <c r="K19"/>
  <c r="N19"/>
  <c r="Q19"/>
  <c r="T19"/>
  <c r="W19"/>
  <c r="Z19"/>
  <c r="AC19"/>
  <c r="AF19"/>
  <c r="AI19"/>
  <c r="AL19"/>
  <c r="H20"/>
  <c r="K20"/>
  <c r="N20"/>
  <c r="Q20"/>
  <c r="T20"/>
  <c r="W20"/>
  <c r="Z20"/>
  <c r="AC20"/>
  <c r="AF20"/>
  <c r="AI20"/>
  <c r="AL20"/>
  <c r="H21"/>
  <c r="K21"/>
  <c r="N21"/>
  <c r="Q21"/>
  <c r="T21"/>
  <c r="W21"/>
  <c r="Z21"/>
  <c r="AC21"/>
  <c r="AF21"/>
  <c r="AI21"/>
  <c r="AL21"/>
  <c r="H22"/>
  <c r="K22"/>
  <c r="N22"/>
  <c r="Q22"/>
  <c r="T22"/>
  <c r="W22"/>
  <c r="Z22"/>
  <c r="AC22"/>
  <c r="AF22"/>
  <c r="AI22"/>
  <c r="AL22"/>
  <c r="J3"/>
  <c r="J23" s="1"/>
  <c r="K23" s="1"/>
  <c r="I3"/>
  <c r="I23" s="1"/>
  <c r="M5"/>
  <c r="M6"/>
  <c r="M9"/>
  <c r="M11"/>
  <c r="M3"/>
  <c r="M23"/>
  <c r="L3"/>
  <c r="L23" s="1"/>
  <c r="L5"/>
  <c r="L6"/>
  <c r="L9"/>
  <c r="L11"/>
  <c r="P3"/>
  <c r="P23" s="1"/>
  <c r="Q23" s="1"/>
  <c r="O3"/>
  <c r="O23"/>
  <c r="S4"/>
  <c r="S5"/>
  <c r="S6"/>
  <c r="S7"/>
  <c r="S3"/>
  <c r="S23"/>
  <c r="R3"/>
  <c r="R23" s="1"/>
  <c r="R4"/>
  <c r="R5"/>
  <c r="R6"/>
  <c r="R7"/>
  <c r="V8"/>
  <c r="V3"/>
  <c r="V23"/>
  <c r="U3"/>
  <c r="U23" s="1"/>
  <c r="U8"/>
  <c r="Y3"/>
  <c r="Y23"/>
  <c r="X3"/>
  <c r="X23" s="1"/>
  <c r="AB3"/>
  <c r="AB23" s="1"/>
  <c r="AA3"/>
  <c r="AA23" s="1"/>
  <c r="AE3"/>
  <c r="AE23" s="1"/>
  <c r="AD3"/>
  <c r="AD23" s="1"/>
  <c r="AH3"/>
  <c r="AH23"/>
  <c r="AI23" s="1"/>
  <c r="AG3"/>
  <c r="AG23" s="1"/>
  <c r="AK3"/>
  <c r="AK23" s="1"/>
  <c r="AL23" s="1"/>
  <c r="AJ3"/>
  <c r="AJ23"/>
  <c r="AL3"/>
  <c r="AI3"/>
  <c r="AF3"/>
  <c r="AC3"/>
  <c r="Z3"/>
  <c r="W3"/>
  <c r="T3"/>
  <c r="Q3"/>
  <c r="N3"/>
  <c r="K3"/>
  <c r="H3"/>
  <c r="E4"/>
  <c r="E5"/>
  <c r="E6"/>
  <c r="E7"/>
  <c r="E8"/>
  <c r="E9"/>
  <c r="E10"/>
  <c r="E11"/>
  <c r="E12"/>
  <c r="E13"/>
  <c r="E14"/>
  <c r="E15"/>
  <c r="E16"/>
  <c r="E17"/>
  <c r="E18"/>
  <c r="E19"/>
  <c r="E20"/>
  <c r="E21"/>
  <c r="E22"/>
  <c r="E3"/>
  <c r="I4"/>
  <c r="J4"/>
  <c r="L4"/>
  <c r="M4"/>
  <c r="O4"/>
  <c r="P4"/>
  <c r="U4"/>
  <c r="V4"/>
  <c r="X4"/>
  <c r="Y4"/>
  <c r="AA4"/>
  <c r="AB4"/>
  <c r="AD4"/>
  <c r="AE4"/>
  <c r="AG4"/>
  <c r="AH4"/>
  <c r="AJ4"/>
  <c r="AK4"/>
  <c r="I5"/>
  <c r="J5"/>
  <c r="O5"/>
  <c r="P5"/>
  <c r="U5"/>
  <c r="V5"/>
  <c r="X5"/>
  <c r="Y5"/>
  <c r="AA5"/>
  <c r="AB5"/>
  <c r="AD5"/>
  <c r="AE5"/>
  <c r="AG5"/>
  <c r="AH5"/>
  <c r="AJ5"/>
  <c r="AK5"/>
  <c r="I6"/>
  <c r="J6"/>
  <c r="O6"/>
  <c r="P6"/>
  <c r="U6"/>
  <c r="V6"/>
  <c r="X6"/>
  <c r="Y6"/>
  <c r="AA6"/>
  <c r="AB6"/>
  <c r="AD6"/>
  <c r="AE6"/>
  <c r="AG6"/>
  <c r="AH6"/>
  <c r="AJ6"/>
  <c r="AK6"/>
  <c r="I7"/>
  <c r="J7"/>
  <c r="L7"/>
  <c r="M7"/>
  <c r="O7"/>
  <c r="P7"/>
  <c r="U7"/>
  <c r="V7"/>
  <c r="X7"/>
  <c r="Y7"/>
  <c r="AA7"/>
  <c r="AB7"/>
  <c r="AD7"/>
  <c r="AE7"/>
  <c r="AG7"/>
  <c r="AH7"/>
  <c r="AJ7"/>
  <c r="AK7"/>
  <c r="I8"/>
  <c r="J8"/>
  <c r="L8"/>
  <c r="M8"/>
  <c r="O8"/>
  <c r="P8"/>
  <c r="R8"/>
  <c r="S8"/>
  <c r="X8"/>
  <c r="Y8"/>
  <c r="AA8"/>
  <c r="AB8"/>
  <c r="AD8"/>
  <c r="AE8"/>
  <c r="AG8"/>
  <c r="AH8"/>
  <c r="AJ8"/>
  <c r="AK8"/>
  <c r="I9"/>
  <c r="J9"/>
  <c r="O9"/>
  <c r="P9"/>
  <c r="R9"/>
  <c r="S9"/>
  <c r="U9"/>
  <c r="V9"/>
  <c r="X9"/>
  <c r="Y9"/>
  <c r="AA9"/>
  <c r="AB9"/>
  <c r="AD9"/>
  <c r="AE9"/>
  <c r="AG9"/>
  <c r="AH9"/>
  <c r="AJ9"/>
  <c r="AK9"/>
  <c r="I10"/>
  <c r="J10"/>
  <c r="L10"/>
  <c r="M10"/>
  <c r="O10"/>
  <c r="P10"/>
  <c r="R10"/>
  <c r="S10"/>
  <c r="U10"/>
  <c r="V10"/>
  <c r="X10"/>
  <c r="Y10"/>
  <c r="AA10"/>
  <c r="AB10"/>
  <c r="AD10"/>
  <c r="AE10"/>
  <c r="AG10"/>
  <c r="AH10"/>
  <c r="AJ10"/>
  <c r="AK10"/>
  <c r="I11"/>
  <c r="J11"/>
  <c r="O11"/>
  <c r="P11"/>
  <c r="R11"/>
  <c r="S11"/>
  <c r="U11"/>
  <c r="V11"/>
  <c r="X11"/>
  <c r="Y11"/>
  <c r="AA11"/>
  <c r="AB11"/>
  <c r="AD11"/>
  <c r="AE11"/>
  <c r="AG11"/>
  <c r="AH11"/>
  <c r="AJ11"/>
  <c r="AK11"/>
  <c r="I12"/>
  <c r="J12"/>
  <c r="L12"/>
  <c r="M12"/>
  <c r="O12"/>
  <c r="P12"/>
  <c r="R12"/>
  <c r="S12"/>
  <c r="U12"/>
  <c r="V12"/>
  <c r="X12"/>
  <c r="Y12"/>
  <c r="AA12"/>
  <c r="AB12"/>
  <c r="AD12"/>
  <c r="AE12"/>
  <c r="AG12"/>
  <c r="AH12"/>
  <c r="AJ12"/>
  <c r="AK12"/>
  <c r="I13"/>
  <c r="J13"/>
  <c r="L13"/>
  <c r="M13"/>
  <c r="O13"/>
  <c r="P13"/>
  <c r="R13"/>
  <c r="S13"/>
  <c r="U13"/>
  <c r="V13"/>
  <c r="X13"/>
  <c r="Y13"/>
  <c r="AA13"/>
  <c r="AB13"/>
  <c r="AD13"/>
  <c r="AE13"/>
  <c r="AG13"/>
  <c r="AH13"/>
  <c r="AJ13"/>
  <c r="AK13"/>
  <c r="I14"/>
  <c r="J14"/>
  <c r="L14"/>
  <c r="M14"/>
  <c r="O14"/>
  <c r="P14"/>
  <c r="R14"/>
  <c r="S14"/>
  <c r="U14"/>
  <c r="V14"/>
  <c r="X14"/>
  <c r="Y14"/>
  <c r="AA14"/>
  <c r="AB14"/>
  <c r="AD14"/>
  <c r="AE14"/>
  <c r="AG14"/>
  <c r="AH14"/>
  <c r="AJ14"/>
  <c r="AK14"/>
  <c r="I15"/>
  <c r="J15"/>
  <c r="L15"/>
  <c r="M15"/>
  <c r="O15"/>
  <c r="P15"/>
  <c r="R15"/>
  <c r="S15"/>
  <c r="U15"/>
  <c r="V15"/>
  <c r="X15"/>
  <c r="Y15"/>
  <c r="AA15"/>
  <c r="AB15"/>
  <c r="AD15"/>
  <c r="AE15"/>
  <c r="AG15"/>
  <c r="AH15"/>
  <c r="AJ15"/>
  <c r="AK15"/>
  <c r="I16"/>
  <c r="J16"/>
  <c r="L16"/>
  <c r="M16"/>
  <c r="O16"/>
  <c r="P16"/>
  <c r="R16"/>
  <c r="S16"/>
  <c r="U16"/>
  <c r="V16"/>
  <c r="X16"/>
  <c r="Y16"/>
  <c r="AA16"/>
  <c r="AB16"/>
  <c r="AD16"/>
  <c r="AE16"/>
  <c r="AG16"/>
  <c r="AH16"/>
  <c r="AJ16"/>
  <c r="AK16"/>
  <c r="I17"/>
  <c r="J17"/>
  <c r="L17"/>
  <c r="M17"/>
  <c r="O17"/>
  <c r="P17"/>
  <c r="R17"/>
  <c r="S17"/>
  <c r="U17"/>
  <c r="V17"/>
  <c r="X17"/>
  <c r="Y17"/>
  <c r="AA17"/>
  <c r="AB17"/>
  <c r="AD17"/>
  <c r="AE17"/>
  <c r="AG17"/>
  <c r="AH17"/>
  <c r="AJ17"/>
  <c r="AK17"/>
  <c r="I18"/>
  <c r="J18"/>
  <c r="L18"/>
  <c r="M18"/>
  <c r="O18"/>
  <c r="P18"/>
  <c r="R18"/>
  <c r="S18"/>
  <c r="U18"/>
  <c r="V18"/>
  <c r="X18"/>
  <c r="Y18"/>
  <c r="AA18"/>
  <c r="AB18"/>
  <c r="AD18"/>
  <c r="AE18"/>
  <c r="AG18"/>
  <c r="AH18"/>
  <c r="AJ18"/>
  <c r="AK18"/>
  <c r="I19"/>
  <c r="J19"/>
  <c r="L19"/>
  <c r="M19"/>
  <c r="O19"/>
  <c r="P19"/>
  <c r="R19"/>
  <c r="S19"/>
  <c r="U19"/>
  <c r="V19"/>
  <c r="X19"/>
  <c r="Y19"/>
  <c r="AA19"/>
  <c r="AB19"/>
  <c r="AD19"/>
  <c r="AE19"/>
  <c r="AG19"/>
  <c r="AH19"/>
  <c r="AJ19"/>
  <c r="AK19"/>
  <c r="I20"/>
  <c r="J20"/>
  <c r="L20"/>
  <c r="M20"/>
  <c r="O20"/>
  <c r="P20"/>
  <c r="R20"/>
  <c r="S20"/>
  <c r="U20"/>
  <c r="V20"/>
  <c r="X20"/>
  <c r="Y20"/>
  <c r="AA20"/>
  <c r="AB20"/>
  <c r="AD20"/>
  <c r="AE20"/>
  <c r="AG20"/>
  <c r="AH20"/>
  <c r="AJ20"/>
  <c r="AK20"/>
  <c r="I21"/>
  <c r="J21"/>
  <c r="L21"/>
  <c r="M21"/>
  <c r="O21"/>
  <c r="P21"/>
  <c r="R21"/>
  <c r="S21"/>
  <c r="U21"/>
  <c r="V21"/>
  <c r="X21"/>
  <c r="Y21"/>
  <c r="AA21"/>
  <c r="AB21"/>
  <c r="AD21"/>
  <c r="AE21"/>
  <c r="AG21"/>
  <c r="AH21"/>
  <c r="AJ21"/>
  <c r="AK21"/>
  <c r="I22"/>
  <c r="J22"/>
  <c r="L22"/>
  <c r="M22"/>
  <c r="O22"/>
  <c r="P22"/>
  <c r="R22"/>
  <c r="S22"/>
  <c r="U22"/>
  <c r="V22"/>
  <c r="X22"/>
  <c r="Y22"/>
  <c r="AA22"/>
  <c r="AB22"/>
  <c r="AD22"/>
  <c r="AE22"/>
  <c r="AG22"/>
  <c r="AH22"/>
  <c r="AJ22"/>
  <c r="AK22"/>
  <c r="I52" i="198" l="1"/>
  <c r="I141"/>
  <c r="I251" s="1"/>
  <c r="I124"/>
  <c r="I75"/>
  <c r="I24"/>
  <c r="K75"/>
  <c r="K124"/>
  <c r="I220"/>
  <c r="I260" s="1"/>
  <c r="K220"/>
  <c r="K260" s="1"/>
  <c r="I112"/>
  <c r="K112"/>
  <c r="K193"/>
  <c r="I204"/>
  <c r="K229"/>
  <c r="K211"/>
  <c r="I211"/>
  <c r="I193"/>
  <c r="K60"/>
  <c r="I182"/>
  <c r="K204"/>
  <c r="K52"/>
  <c r="I229"/>
  <c r="I161"/>
  <c r="K172"/>
  <c r="K245"/>
  <c r="K161"/>
  <c r="K24"/>
  <c r="K182"/>
  <c r="I172"/>
  <c r="I245"/>
  <c r="AF23" i="194"/>
  <c r="AC23"/>
  <c r="Z23"/>
  <c r="W23"/>
  <c r="T23"/>
  <c r="N23"/>
  <c r="K248" i="198" l="1"/>
  <c r="I248"/>
  <c r="C261"/>
  <c r="C72"/>
  <c r="C114"/>
  <c r="C234"/>
  <c r="C98"/>
  <c r="C225"/>
  <c r="C209"/>
  <c r="C216"/>
  <c r="C201"/>
  <c r="C187"/>
  <c r="C177"/>
  <c r="C166"/>
  <c r="C151"/>
  <c r="C142"/>
  <c r="C137"/>
  <c r="C129"/>
  <c r="C43"/>
  <c r="C67"/>
  <c r="C57"/>
  <c r="C28"/>
  <c r="C16"/>
  <c r="C252" l="1"/>
  <c r="C249"/>
  <c r="I254"/>
  <c r="K254"/>
  <c r="C255" l="1"/>
</calcChain>
</file>

<file path=xl/comments1.xml><?xml version="1.0" encoding="utf-8"?>
<comments xmlns="http://schemas.openxmlformats.org/spreadsheetml/2006/main">
  <authors>
    <author>thomssh848</author>
  </authors>
  <commentList>
    <comment ref="H11" authorId="0">
      <text>
        <r>
          <rPr>
            <sz val="14"/>
            <color indexed="81"/>
            <rFont val="Tahoma"/>
            <family val="2"/>
          </rPr>
          <t>When entering free text, and a new paragraph is required, please press ALT &amp; Enter to create a new line.</t>
        </r>
      </text>
    </comment>
    <comment ref="C17" author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C19" author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C21" author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C23" authorId="0">
      <text>
        <r>
          <rPr>
            <sz val="14"/>
            <color indexed="81"/>
            <rFont val="Tahoma"/>
            <family val="2"/>
          </rPr>
          <t>When entering free text, and a new paragraph is required, please press ALT &amp; Enter to create a new line.</t>
        </r>
        <r>
          <rPr>
            <sz val="9"/>
            <color indexed="81"/>
            <rFont val="Tahoma"/>
            <family val="2"/>
          </rPr>
          <t xml:space="preserve">
</t>
        </r>
      </text>
    </comment>
    <comment ref="A53"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61"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76"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D81" authorId="0">
      <text>
        <r>
          <rPr>
            <sz val="11"/>
            <color indexed="81"/>
            <rFont val="Tahoma"/>
            <family val="2"/>
          </rPr>
          <t>Example Value:
South QEUH Ward 11</t>
        </r>
        <r>
          <rPr>
            <sz val="9"/>
            <color indexed="81"/>
            <rFont val="Tahoma"/>
            <family val="2"/>
          </rPr>
          <t xml:space="preserve">
</t>
        </r>
      </text>
    </comment>
    <comment ref="E81" authorId="0">
      <text>
        <r>
          <rPr>
            <sz val="11"/>
            <color indexed="81"/>
            <rFont val="Tahoma"/>
            <family val="2"/>
          </rPr>
          <t>Example Value:
South QEUH Ward 11</t>
        </r>
        <r>
          <rPr>
            <sz val="9"/>
            <color indexed="81"/>
            <rFont val="Tahoma"/>
            <family val="2"/>
          </rPr>
          <t xml:space="preserve">
</t>
        </r>
      </text>
    </comment>
    <comment ref="F81" authorId="0">
      <text>
        <r>
          <rPr>
            <sz val="11"/>
            <color indexed="81"/>
            <rFont val="Tahoma"/>
            <family val="2"/>
          </rPr>
          <t>Example Value:
South QEUH Ward 11</t>
        </r>
        <r>
          <rPr>
            <sz val="9"/>
            <color indexed="81"/>
            <rFont val="Tahoma"/>
            <family val="2"/>
          </rPr>
          <t xml:space="preserve">
</t>
        </r>
      </text>
    </comment>
    <comment ref="G81" authorId="0">
      <text>
        <r>
          <rPr>
            <sz val="11"/>
            <color indexed="81"/>
            <rFont val="Tahoma"/>
            <family val="2"/>
          </rPr>
          <t>Example Value:
South QEUH Ward 11</t>
        </r>
        <r>
          <rPr>
            <sz val="9"/>
            <color indexed="81"/>
            <rFont val="Tahoma"/>
            <family val="2"/>
          </rPr>
          <t xml:space="preserve">
</t>
        </r>
      </text>
    </comment>
    <comment ref="H81" authorId="0">
      <text>
        <r>
          <rPr>
            <sz val="11"/>
            <color indexed="81"/>
            <rFont val="Tahoma"/>
            <family val="2"/>
          </rPr>
          <t>Example Value:
South QEUH Ward 11</t>
        </r>
        <r>
          <rPr>
            <sz val="9"/>
            <color indexed="81"/>
            <rFont val="Tahoma"/>
            <family val="2"/>
          </rPr>
          <t xml:space="preserve">
</t>
        </r>
      </text>
    </comment>
    <comment ref="A94"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25"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33"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47"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62"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73"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83"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197"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05"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12"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21"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30"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 ref="A246" authorId="0">
      <text>
        <r>
          <rPr>
            <sz val="14"/>
            <color indexed="81"/>
            <rFont val="Tahoma"/>
            <family val="2"/>
          </rPr>
          <t>When entering free text, and a new paragraph is required, please press ALT &amp; Enter to create a new line.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<sst xmlns="http://schemas.openxmlformats.org/spreadsheetml/2006/main" count="461" uniqueCount="262">
  <si>
    <t>Auditor(s) Name/Designation:</t>
  </si>
  <si>
    <t>Issued to:</t>
  </si>
  <si>
    <t>Are all entries dated, timed, and signed?</t>
  </si>
  <si>
    <t>Where an alteration has been made has one line been used to delete entry in every case?</t>
  </si>
  <si>
    <t>Where an alteration has been made, is it dated and signed in every case?</t>
  </si>
  <si>
    <t>Is the rationale for the plan of care documented?</t>
  </si>
  <si>
    <t>Do nursing records correspond with care plan entries?  If not, please comment.</t>
  </si>
  <si>
    <t>Are all pages within nursing notes patient identified?  (Patient's name and CHI number).</t>
  </si>
  <si>
    <t>Are all records legible?  If not, please comment.</t>
  </si>
  <si>
    <t>Are all student nurse entries countersigned by a Registered Nurse?</t>
  </si>
  <si>
    <t>Is there evidence of nursing staff communication with the patient in respect of specific  aspects of care?  (Eg. Medicines Management, Discharge Planning, Diagnostic / Treatment).</t>
  </si>
  <si>
    <t>Are recordings up to date in accordance with the care plan?  (see below)</t>
  </si>
  <si>
    <t xml:space="preserve">a)  Fluid Balance Chart                   </t>
  </si>
  <si>
    <t>b)  Bowel Chart</t>
  </si>
  <si>
    <t>c)  MEWS Score(s)</t>
  </si>
  <si>
    <t>d)  MUST Score(s)</t>
  </si>
  <si>
    <t>e)  Water Low Score(s)</t>
  </si>
  <si>
    <t>f)  Cannard Score(s)</t>
  </si>
  <si>
    <t>g)  Expected Date of Discharge</t>
  </si>
  <si>
    <t>Possible</t>
  </si>
  <si>
    <t>Actual</t>
  </si>
  <si>
    <t>Has each nurse's entry been identified by printed name, signature and designation?</t>
  </si>
  <si>
    <t>Y/N/I</t>
  </si>
  <si>
    <t>Where abbreviations are used, was the record still easily understood?</t>
  </si>
  <si>
    <t>%</t>
  </si>
  <si>
    <t>MAY</t>
  </si>
  <si>
    <t>Does the patient have an Active Patient Care Record for each day of their admission?  (Check back retrospectively for 7 days or less depending on duration of admission period).</t>
  </si>
  <si>
    <t>Cumulative Monthly Totals:</t>
  </si>
  <si>
    <t>Question:</t>
  </si>
  <si>
    <t>P</t>
  </si>
  <si>
    <t>A</t>
  </si>
  <si>
    <t>MARCH</t>
  </si>
  <si>
    <t>APRIL</t>
  </si>
  <si>
    <t>JUNE</t>
  </si>
  <si>
    <t>JULY</t>
  </si>
  <si>
    <t>AUGUST</t>
  </si>
  <si>
    <t>SEPTEMBER</t>
  </si>
  <si>
    <t>OCTOBER</t>
  </si>
  <si>
    <t>NOVEMBER</t>
  </si>
  <si>
    <t>DECEMBER</t>
  </si>
  <si>
    <t>JANUARY</t>
  </si>
  <si>
    <t>FEBRUARY</t>
  </si>
  <si>
    <t xml:space="preserve">Date: </t>
  </si>
  <si>
    <t>Site:</t>
  </si>
  <si>
    <t>Ward:</t>
  </si>
  <si>
    <t>If 'No' why?</t>
  </si>
  <si>
    <t xml:space="preserve">At the entrance to the ward, what information is available for visitors? </t>
  </si>
  <si>
    <t xml:space="preserve">Does the ward feel calm? </t>
  </si>
  <si>
    <t>Does the ward look organised?</t>
  </si>
  <si>
    <t>Does the ward feel safe?</t>
  </si>
  <si>
    <t>Combined Care Assurance Compliance Rate =</t>
  </si>
  <si>
    <t>9.1 Has ‘Getting to know me’ documentation been completed for patients with a cognitive impairment/dementia?</t>
  </si>
  <si>
    <t>Y/N</t>
  </si>
  <si>
    <t>Combined Care Assurance Nursing Compliance Rate =</t>
  </si>
  <si>
    <t>Combined Care Assurance Medical Compliance Rate =</t>
  </si>
  <si>
    <t>Date:</t>
  </si>
  <si>
    <t>Section:</t>
  </si>
  <si>
    <t xml:space="preserve">Issue </t>
  </si>
  <si>
    <t>Action</t>
  </si>
  <si>
    <t>Person Responsible</t>
  </si>
  <si>
    <t>Date due:</t>
  </si>
  <si>
    <t>Date of completion:</t>
  </si>
  <si>
    <t>CCAAT Action Plan (Red/Amber Improvements)</t>
  </si>
  <si>
    <t>The auditor(s) should observe the ward overall to complete this section and score only once for each question.  Y or N should be inserted into the wide blank line.</t>
  </si>
  <si>
    <t xml:space="preserve">The auditor(s) should audit the same 5 health records. For each record Y, N or I for not applicable should be inserted into the corresponding blank box.  </t>
  </si>
  <si>
    <t xml:space="preserve">The auditor(s) are required to evidence in the 5 health records selected, if during this in patient admission the following has been carried out. For each record Y, N or I for not applicable should be inserted into the corresponding blank box. </t>
  </si>
  <si>
    <t xml:space="preserve">The auditor(s) should audit the same 5 health records. For each record Y, N or I for not applicable should be inserted into the corresponding blank box. </t>
  </si>
  <si>
    <t xml:space="preserve">The auditor(s) should audit the same 5 health records.  For each record Y, N or I for not applicable should be inserted into the corresponding blank box. </t>
  </si>
  <si>
    <t xml:space="preserve">The auditor(s) should observe the ward overall to complete this section and score only once for each question. Y, N or I, should be inserted into the wide blank line after question 9.1. Y or N should be inserted into the wide blank line after the other questions. </t>
  </si>
  <si>
    <t>The auditor(s) should observe the ward overall to complete this section and score only once for each question. Y or N should be inserted into the wide blank line.</t>
  </si>
  <si>
    <t>The auditor(s) should observe a mealtime service and score only once for each question. Y or N should be inserted into the wide blank line.</t>
  </si>
  <si>
    <t xml:space="preserve">Time to complete audit: </t>
  </si>
  <si>
    <t>9.4 The area is well lit</t>
  </si>
  <si>
    <t>7.7 If appropriate, a behaviour chart is completed</t>
  </si>
  <si>
    <t>7.8 If appropriate, a pain assessment is completed</t>
  </si>
  <si>
    <t xml:space="preserve">The auditor(s) should jointly complete this section by observing the ward overall and scoring only once for each question. Y or N should be inserted into the wide blank line. In the blank space, free text can be typed in for answers: e.g. number of days since last acquired pressure ulcer? </t>
  </si>
  <si>
    <t xml:space="preserve">The auditor(s) should jointly complete this section by observing the ward overall and score only once for each question. Y or N should be inserted into the wide blank line. </t>
  </si>
  <si>
    <t>Number of days since last fall with harm</t>
  </si>
  <si>
    <t>How many falls occurred last month</t>
  </si>
  <si>
    <t>Number of days since last acquired pressure ulcer</t>
  </si>
  <si>
    <t>9.2 The environment is uncluttered around the patients</t>
  </si>
  <si>
    <t>2.1 Staff respect patient privacy, e.g. no unnecessary /unannounced interruptions/ there is appropriate use of screens</t>
  </si>
  <si>
    <t>7.6 If appropriate, a  Bristol Stool chart  is completed</t>
  </si>
  <si>
    <t xml:space="preserve">7.1 Care rounds are carried out as planned  </t>
  </si>
  <si>
    <t>13.2 Has a clinical reason for the patient transfer been documented?</t>
  </si>
  <si>
    <t>3.1 An AWI is in place / in date for patients who have a cognitive impairment and lack capacity to make decisions  (Medical Responsibility)</t>
  </si>
  <si>
    <t>9.3 There  is dementia friendly signage in use e.g. toilet signs, clocks and social areas</t>
  </si>
  <si>
    <t>13.3 The patient transfer occurred before 22:00</t>
  </si>
  <si>
    <r>
      <t xml:space="preserve">Ward: </t>
    </r>
    <r>
      <rPr>
        <b/>
        <i/>
        <sz val="14"/>
        <color indexed="8"/>
        <rFont val="Calibri"/>
        <family val="2"/>
      </rPr>
      <t>(Insert below)</t>
    </r>
  </si>
  <si>
    <r>
      <t xml:space="preserve">Site: </t>
    </r>
    <r>
      <rPr>
        <b/>
        <i/>
        <sz val="14"/>
        <color indexed="8"/>
        <rFont val="Calibri"/>
        <family val="2"/>
      </rPr>
      <t>(Insert below)</t>
    </r>
  </si>
  <si>
    <r>
      <t xml:space="preserve">SCN: </t>
    </r>
    <r>
      <rPr>
        <b/>
        <i/>
        <sz val="14"/>
        <color indexed="8"/>
        <rFont val="Calibri"/>
        <family val="2"/>
      </rPr>
      <t>(Insert below)</t>
    </r>
  </si>
  <si>
    <r>
      <t xml:space="preserve">Nurse in charge today: </t>
    </r>
    <r>
      <rPr>
        <b/>
        <i/>
        <sz val="14"/>
        <color indexed="8"/>
        <rFont val="Calibri"/>
        <family val="2"/>
      </rPr>
      <t>(Insert below)</t>
    </r>
  </si>
  <si>
    <r>
      <t xml:space="preserve">Number of beds in ward: </t>
    </r>
    <r>
      <rPr>
        <b/>
        <i/>
        <sz val="14"/>
        <color indexed="8"/>
        <rFont val="Calibri"/>
        <family val="2"/>
      </rPr>
      <t>(Insert below)</t>
    </r>
  </si>
  <si>
    <r>
      <t xml:space="preserve">Number of Patients on ward: </t>
    </r>
    <r>
      <rPr>
        <b/>
        <i/>
        <sz val="14"/>
        <color indexed="8"/>
        <rFont val="Calibri"/>
        <family val="2"/>
      </rPr>
      <t>(Insert below)</t>
    </r>
  </si>
  <si>
    <t>No. of Registered/Unregistered Nurses:</t>
  </si>
  <si>
    <t>If 'No', has the nurse in charge escalated this?</t>
  </si>
  <si>
    <t xml:space="preserve">Total :  </t>
  </si>
  <si>
    <t>Patient CHI Number:</t>
  </si>
  <si>
    <t>Section 2</t>
  </si>
  <si>
    <t>Section 3</t>
  </si>
  <si>
    <t>Completion Key: Y = Yes, N = No, I = Not Applicable</t>
  </si>
  <si>
    <r>
      <t xml:space="preserve">The auditor(s) are required to select health records for 5 patients, that have been in this ward for ≥24 hours to complete section 3. </t>
    </r>
    <r>
      <rPr>
        <i/>
        <sz val="16"/>
        <rFont val="Calibri"/>
        <family val="2"/>
      </rPr>
      <t xml:space="preserve">(Thereafter, the same 5 health records should be used for all sections requiring 5 records to be audited). To ensure there is an audit trail the CHI number for each patient's health record audited should be inserted in the box below 1 - 5.  For each record Y, N or I for not applicable should be inserted into the corresponding blank box. </t>
    </r>
  </si>
  <si>
    <t>Section 1</t>
  </si>
  <si>
    <r>
      <t xml:space="preserve">Section 1 Comments/Improvement Actions: </t>
    </r>
    <r>
      <rPr>
        <b/>
        <i/>
        <sz val="16"/>
        <color indexed="8"/>
        <rFont val="Calibri"/>
        <family val="2"/>
      </rPr>
      <t>(Insert below)</t>
    </r>
  </si>
  <si>
    <t>1.1 The patients look well cared for</t>
  </si>
  <si>
    <r>
      <t xml:space="preserve">Section 2 Comments/Improvement Actions: </t>
    </r>
    <r>
      <rPr>
        <b/>
        <i/>
        <sz val="16"/>
        <color indexed="8"/>
        <rFont val="Calibri"/>
        <family val="2"/>
      </rPr>
      <t>(Insert below)</t>
    </r>
  </si>
  <si>
    <r>
      <t xml:space="preserve">Section 3 Comments/Improvement Actions: </t>
    </r>
    <r>
      <rPr>
        <b/>
        <i/>
        <sz val="16"/>
        <color indexed="8"/>
        <rFont val="Calibri"/>
        <family val="2"/>
      </rPr>
      <t>(Insert below)</t>
    </r>
  </si>
  <si>
    <t>Section 5</t>
  </si>
  <si>
    <r>
      <t xml:space="preserve">Section 5 Comments/Improvement Actions: </t>
    </r>
    <r>
      <rPr>
        <b/>
        <i/>
        <sz val="16"/>
        <color indexed="8"/>
        <rFont val="Calibri"/>
        <family val="2"/>
      </rPr>
      <t>(Insert below)</t>
    </r>
  </si>
  <si>
    <t>Section 6</t>
  </si>
  <si>
    <r>
      <rPr>
        <b/>
        <sz val="16"/>
        <rFont val="Calibri"/>
        <family val="2"/>
      </rPr>
      <t>Comprehensive Geriatric Assessment</t>
    </r>
    <r>
      <rPr>
        <b/>
        <sz val="14"/>
        <rFont val="Calibri"/>
        <family val="2"/>
      </rPr>
      <t xml:space="preserve">  </t>
    </r>
    <r>
      <rPr>
        <b/>
        <sz val="12"/>
        <rFont val="Calibri"/>
        <family val="2"/>
      </rPr>
      <t xml:space="preserve">(OPAH 5); (CAS 10)
</t>
    </r>
    <r>
      <rPr>
        <sz val="12"/>
        <rFont val="Calibri"/>
        <family val="2"/>
      </rPr>
      <t>Older people presenting with frailty syndromes have prompt access to a comprehensive geriatirc assessment and management by a specialist team</t>
    </r>
  </si>
  <si>
    <r>
      <t xml:space="preserve">Section 6 Comments/Improvement Actions: </t>
    </r>
    <r>
      <rPr>
        <b/>
        <i/>
        <sz val="16"/>
        <color indexed="8"/>
        <rFont val="Calibri"/>
        <family val="2"/>
      </rPr>
      <t>(Insert below)</t>
    </r>
  </si>
  <si>
    <t>Section 7</t>
  </si>
  <si>
    <t>Y/N ONLY</t>
  </si>
  <si>
    <r>
      <t xml:space="preserve">Section 7 Comments/Improvement Actions: </t>
    </r>
    <r>
      <rPr>
        <b/>
        <i/>
        <sz val="16"/>
        <color indexed="8"/>
        <rFont val="Calibri"/>
        <family val="2"/>
      </rPr>
      <t>(Insert below)</t>
    </r>
  </si>
  <si>
    <t>Guidance notes:</t>
  </si>
  <si>
    <t>Total :</t>
  </si>
  <si>
    <t>Section 8</t>
  </si>
  <si>
    <r>
      <rPr>
        <b/>
        <sz val="16"/>
        <rFont val="Calibri"/>
        <family val="2"/>
      </rPr>
      <t>Delirium (OPAH 3, 7 &amp; 8); (CAS 10)</t>
    </r>
    <r>
      <rPr>
        <b/>
        <sz val="14"/>
        <rFont val="Calibri"/>
        <family val="2"/>
      </rPr>
      <t xml:space="preserve">
</t>
    </r>
    <r>
      <rPr>
        <sz val="14"/>
        <rFont val="Calibri"/>
        <family val="2"/>
      </rPr>
      <t>Older people in hospital experiencing an episode of delirium are assessed, treated and managed appropriately</t>
    </r>
  </si>
  <si>
    <r>
      <t xml:space="preserve">Section 8 Comments/Improvement Actions: </t>
    </r>
    <r>
      <rPr>
        <b/>
        <i/>
        <sz val="16"/>
        <color indexed="8"/>
        <rFont val="Calibri"/>
        <family val="2"/>
      </rPr>
      <t>(Insert below)</t>
    </r>
  </si>
  <si>
    <t>Section 9</t>
  </si>
  <si>
    <r>
      <t xml:space="preserve">Dementia (OPAH 2, 3 &amp; 9); (CAS 10) (DA ALL)
</t>
    </r>
    <r>
      <rPr>
        <sz val="14"/>
        <rFont val="Calibri"/>
        <family val="2"/>
      </rPr>
      <t xml:space="preserve">Patients in hospital with a confirmed or suspected diagnosis of dementia receive high quality care </t>
    </r>
  </si>
  <si>
    <r>
      <t xml:space="preserve">Section 9 Comments/Improvement Actions: </t>
    </r>
    <r>
      <rPr>
        <b/>
        <i/>
        <sz val="16"/>
        <color indexed="8"/>
        <rFont val="Calibri"/>
        <family val="2"/>
      </rPr>
      <t>(Insert below)</t>
    </r>
  </si>
  <si>
    <t>Section 10</t>
  </si>
  <si>
    <r>
      <t xml:space="preserve">Falls Assessment, Prevention and Management (OPAH 11); (CAS 2); (SPSI); (DA 6)
</t>
    </r>
    <r>
      <rPr>
        <sz val="14"/>
        <rFont val="Calibri"/>
        <family val="2"/>
      </rPr>
      <t>Patients in hospital are assessed for their risk of falls within 24 hours of admission and appropriate measures put in place to reduce that risk</t>
    </r>
  </si>
  <si>
    <r>
      <t xml:space="preserve">Section 10 Comments/Improvement Actions: </t>
    </r>
    <r>
      <rPr>
        <b/>
        <i/>
        <sz val="16"/>
        <color indexed="8"/>
        <rFont val="Calibri"/>
        <family val="2"/>
      </rPr>
      <t>(Insert below)</t>
    </r>
  </si>
  <si>
    <t>Section 11</t>
  </si>
  <si>
    <r>
      <t xml:space="preserve">Rehabilitation (OPAH 12); (CAS 9, 13)
</t>
    </r>
    <r>
      <rPr>
        <sz val="14"/>
        <rFont val="Calibri"/>
        <family val="2"/>
      </rPr>
      <t>Patients in hospital have access to rehabilitation services that are timely, accessible and person-centred</t>
    </r>
  </si>
  <si>
    <r>
      <t xml:space="preserve">Section 11 Comments/Improvement Actions: </t>
    </r>
    <r>
      <rPr>
        <b/>
        <i/>
        <sz val="16"/>
        <color indexed="8"/>
        <rFont val="Calibri"/>
        <family val="2"/>
      </rPr>
      <t>(Insert below)</t>
    </r>
  </si>
  <si>
    <t>Section 12</t>
  </si>
  <si>
    <r>
      <t xml:space="preserve">Discharge Planning (OPAH 13); (CAS 9, 11, 12 &amp; 13)
</t>
    </r>
    <r>
      <rPr>
        <sz val="14"/>
        <rFont val="Calibri"/>
        <family val="2"/>
      </rPr>
      <t>Effective discharge planning is a continual process and starts as soon after admission as possible, or before admission for planned admissions. Communication, including transfer of information between healthcare and social care professionals, is essential to a seamless process of transition</t>
    </r>
  </si>
  <si>
    <r>
      <t xml:space="preserve">Section 12 Comments/Improvement Actions: </t>
    </r>
    <r>
      <rPr>
        <b/>
        <i/>
        <sz val="16"/>
        <color indexed="8"/>
        <rFont val="Calibri"/>
        <family val="2"/>
      </rPr>
      <t>(Insert below)</t>
    </r>
  </si>
  <si>
    <t>Section 13</t>
  </si>
  <si>
    <r>
      <t xml:space="preserve">Section 13 Comments/Improvement Actions: </t>
    </r>
    <r>
      <rPr>
        <b/>
        <i/>
        <sz val="16"/>
        <color indexed="8"/>
        <rFont val="Calibri"/>
        <family val="2"/>
      </rPr>
      <t>(Insert below)</t>
    </r>
  </si>
  <si>
    <t>Section 14</t>
  </si>
  <si>
    <r>
      <t xml:space="preserve">End of Life Care (OPAH 13, 14, 15 &amp; 16); (CAS 9 &amp; 11); (DA 5) 
</t>
    </r>
    <r>
      <rPr>
        <sz val="16"/>
        <rFont val="Calibri"/>
        <family val="2"/>
      </rPr>
      <t>Patients, their families and their carers are directly involved in end life care decisions with support, guidance and advice provided as needed</t>
    </r>
  </si>
  <si>
    <r>
      <t xml:space="preserve">Section 14 Comments/Improvement Actions: </t>
    </r>
    <r>
      <rPr>
        <b/>
        <i/>
        <sz val="16"/>
        <color indexed="8"/>
        <rFont val="Calibri"/>
        <family val="2"/>
      </rPr>
      <t>(Insert below)</t>
    </r>
  </si>
  <si>
    <t>Section 15</t>
  </si>
  <si>
    <r>
      <t xml:space="preserve">Section 15 Comments/Improvement Actions: </t>
    </r>
    <r>
      <rPr>
        <b/>
        <i/>
        <sz val="16"/>
        <color indexed="8"/>
        <rFont val="Calibri"/>
        <family val="2"/>
      </rPr>
      <t>(Insert below)</t>
    </r>
  </si>
  <si>
    <r>
      <t xml:space="preserve">Mealtime Observation 
(HIS Clinical Standards for Food, Fluid and Nutrition 2010)); (CAS 8 &amp; 9); (DA 1); (OPAH 1 &amp;2) 
</t>
    </r>
    <r>
      <rPr>
        <sz val="16"/>
        <rFont val="Calibri"/>
        <family val="2"/>
      </rPr>
      <t>All patients receive safe, effective and person-centred nutritional care</t>
    </r>
  </si>
  <si>
    <t>Completion Key: Y = Yes, N = No</t>
  </si>
  <si>
    <t>15.2 There a clear process for identifying patients using the RAG system that highlights level of assistance/special diets/adapted equipment required</t>
  </si>
  <si>
    <t>15.3 A mealtime brief takes place</t>
  </si>
  <si>
    <t>15.4 Prior to the service, the patients were offered the opportunity for handwashing/wipes, positioned appropriately for safe eating and offered a clothing protector</t>
  </si>
  <si>
    <t>15.5 A choice of drinks and condiments are made available</t>
  </si>
  <si>
    <t>15.7 Hot courses are served separately</t>
  </si>
  <si>
    <t>15.8 If required, patients are encouraged and assisted</t>
  </si>
  <si>
    <t>15.9 The service goes smoothly, without unnecessary interruptions?</t>
  </si>
  <si>
    <t>15.10 After this mealtime service, a mealtime sweep take place which includes completion of fluid balance and food record charts</t>
  </si>
  <si>
    <t>15.1 A mealtime co-ordinator is identified</t>
  </si>
  <si>
    <t>15.6 Staff wear a green apron</t>
  </si>
  <si>
    <t>! Mandatory fields are shaded pale pink. As you complete the form, the shaded areas will turn white to indicate completion.</t>
  </si>
  <si>
    <t>7.3 The NEWS is recorded accurately and on time</t>
  </si>
  <si>
    <t xml:space="preserve"> Please explain your answer</t>
  </si>
  <si>
    <t>7.4 If triggering the NEWS scores is documented and escalated appropriately</t>
  </si>
  <si>
    <t>7.9 If appropriate, an Adult Urethral Urinary Catheter (UUC) Insertion and Maintenance Care plan is  completed</t>
  </si>
  <si>
    <t>Date of last fall with harm (from CAIR Dashboard)</t>
  </si>
  <si>
    <t>8.5 If the patient is Single Question In Dementia (SQiD) positive, this is being highlighted at ward huddle/board round/safety brief</t>
  </si>
  <si>
    <r>
      <t xml:space="preserve">Care Transitions/Patient Pathway &amp; Flow (OPAH 15); (CAS 9)
</t>
    </r>
    <r>
      <rPr>
        <sz val="14"/>
        <rFont val="Calibri"/>
        <family val="2"/>
      </rPr>
      <t>Patients in hospital are supported during periods of transition or delays between care environments thorugh co-ordinated, person-centred and multi-agency planning. Patients in hospital are cared for in the right place at the right time</t>
    </r>
  </si>
  <si>
    <r>
      <t>Involving Patients : “What and who matters to me”</t>
    </r>
    <r>
      <rPr>
        <b/>
        <sz val="14"/>
        <color indexed="8"/>
        <rFont val="Calibri"/>
        <family val="2"/>
      </rPr>
      <t xml:space="preserve">
</t>
    </r>
    <r>
      <rPr>
        <b/>
        <sz val="12"/>
        <color indexed="8"/>
        <rFont val="Calibri"/>
        <family val="2"/>
      </rPr>
      <t xml:space="preserve">Older People in Acute Hospitals (OPAH 1); Care Assurance Standard (CAS 9); Dementia Care Action (DA 1,3,4,5)
</t>
    </r>
    <r>
      <rPr>
        <sz val="14"/>
        <color indexed="8"/>
        <rFont val="Calibri"/>
        <family val="2"/>
      </rPr>
      <t>Patients in hospital have the opportunity, and are enabled to discuss their needs and preferences, including the people they wish to be involved in their care</t>
    </r>
  </si>
  <si>
    <r>
      <t xml:space="preserve">Maintaining patient dignity and privacy 
</t>
    </r>
    <r>
      <rPr>
        <b/>
        <sz val="12"/>
        <color indexed="8"/>
        <rFont val="Calibri"/>
        <family val="2"/>
      </rPr>
      <t xml:space="preserve">(OPAH 2); (CAS 9) 
</t>
    </r>
    <r>
      <rPr>
        <sz val="14"/>
        <color indexed="8"/>
        <rFont val="Calibri"/>
        <family val="2"/>
      </rPr>
      <t xml:space="preserve">Patients in hospital will be treated with dignity and privacy, particularly during communication, physical examination and activities of daily living </t>
    </r>
  </si>
  <si>
    <r>
      <t xml:space="preserve">Decision-making, consent and capacity 
</t>
    </r>
    <r>
      <rPr>
        <b/>
        <sz val="12"/>
        <color indexed="8"/>
        <rFont val="Calibri"/>
        <family val="2"/>
      </rPr>
      <t xml:space="preserve">(OPAH 3); (CAS 9/10); Dementia Care Action); (DA 1,7,8,9)
</t>
    </r>
    <r>
      <rPr>
        <sz val="14"/>
        <color indexed="8"/>
        <rFont val="Calibri"/>
        <family val="2"/>
      </rPr>
      <t xml:space="preserve">Patients in hospital are involved in decisions about their care and treatment </t>
    </r>
    <r>
      <rPr>
        <b/>
        <sz val="14"/>
        <color indexed="8"/>
        <rFont val="Calibri"/>
        <family val="2"/>
      </rPr>
      <t xml:space="preserve">      </t>
    </r>
    <r>
      <rPr>
        <b/>
        <sz val="12"/>
        <color indexed="8"/>
        <rFont val="Calibri"/>
        <family val="2"/>
      </rPr>
      <t xml:space="preserve">                                              </t>
    </r>
  </si>
  <si>
    <r>
      <t>Pharmaceutical Care (OPAH 6); (CAS 5); (DA 1,9)</t>
    </r>
    <r>
      <rPr>
        <b/>
        <sz val="14"/>
        <rFont val="Calibri"/>
        <family val="2"/>
      </rPr>
      <t xml:space="preserve">
</t>
    </r>
    <r>
      <rPr>
        <sz val="14"/>
        <rFont val="Calibri"/>
        <family val="2"/>
      </rPr>
      <t>Pharmaceutical care contributes to the safe provision of the care for people in hospital</t>
    </r>
    <r>
      <rPr>
        <b/>
        <sz val="14"/>
        <rFont val="Calibri"/>
        <family val="2"/>
      </rPr>
      <t xml:space="preserve">
</t>
    </r>
  </si>
  <si>
    <r>
      <t>End of Bed Documentation  (OPAH 1,2,3, 4 &amp; 7); (CAS 4 &amp; 9); (DA 4 &amp; 5); (NMC The Code)</t>
    </r>
    <r>
      <rPr>
        <b/>
        <sz val="12"/>
        <rFont val="Calibri"/>
        <family val="2"/>
      </rPr>
      <t xml:space="preserve">
</t>
    </r>
    <r>
      <rPr>
        <sz val="14"/>
        <rFont val="Calibri"/>
        <family val="2"/>
      </rPr>
      <t>Patients have ongoing assessment documentation completed appropriately and actioned if indicated</t>
    </r>
  </si>
  <si>
    <t>Section 4 (Part B)</t>
  </si>
  <si>
    <t>Section 4 (Part A)</t>
  </si>
  <si>
    <t>Not Scored</t>
  </si>
  <si>
    <r>
      <t xml:space="preserve">Section 4 (Part A)  Comments/Improvement Actions: </t>
    </r>
    <r>
      <rPr>
        <b/>
        <i/>
        <sz val="16"/>
        <color indexed="8"/>
        <rFont val="Calibri"/>
        <family val="2"/>
      </rPr>
      <t>(Insert below)</t>
    </r>
  </si>
  <si>
    <r>
      <t xml:space="preserve">Initial assessment on admission to hospital
</t>
    </r>
    <r>
      <rPr>
        <b/>
        <sz val="12"/>
        <rFont val="Calibri"/>
        <family val="2"/>
      </rPr>
      <t>(OPAH 4); (CAS 1,2,8); (HIS Prevention and Management of Pressure Ulcers 2010) ; (HIS Clinical Standards for Food, Fluid and Nutrition 2010); (DA 1,2,3,4 and 6); (NMC The Code)</t>
    </r>
    <r>
      <rPr>
        <b/>
        <sz val="16"/>
        <rFont val="Calibri"/>
        <family val="2"/>
      </rPr>
      <t xml:space="preserve">
</t>
    </r>
    <r>
      <rPr>
        <sz val="14"/>
        <rFont val="Calibri"/>
        <family val="2"/>
      </rPr>
      <t>Patients have an intial assessment on admission to hospital, which identifies their current health needs and any predisposing conditions which may heighten the risk of healthcare associated harm and where care and treatment can most appropriately be provided</t>
    </r>
  </si>
  <si>
    <r>
      <t xml:space="preserve">Section 4 (Part B) Comments/Improvement Actions: </t>
    </r>
    <r>
      <rPr>
        <b/>
        <i/>
        <sz val="16"/>
        <color indexed="8"/>
        <rFont val="Calibri"/>
        <family val="2"/>
      </rPr>
      <t>(Insert below)</t>
    </r>
  </si>
  <si>
    <t>5.1 Based on the CGA, the patient is transitioned / cared for in the appropriate environment (Medical Responsibilty)</t>
  </si>
  <si>
    <t>7.5 If appropriate, a PVC/CVC  careplan is completed</t>
  </si>
  <si>
    <t xml:space="preserve">The auditor(s) are required to use the selected 5 health records for 6.1, 6.2, 6.3, 6.4. For each record Y, N or I for not applicable should be inserted into the corresponding blank box. For 6.5 score only once by inserting Y or N into the wide blank line. </t>
  </si>
  <si>
    <r>
      <t xml:space="preserve">Today's Date: </t>
    </r>
    <r>
      <rPr>
        <b/>
        <i/>
        <sz val="14"/>
        <color indexed="8"/>
        <rFont val="Calibri"/>
        <family val="2"/>
      </rPr>
      <t>(Insert date below in format "dd/mm/yyyy" to allow calculations)</t>
    </r>
  </si>
  <si>
    <t>Guidance notes for Welcoming Ward Section</t>
  </si>
  <si>
    <t>Guidance notes for Quality Assurance Section</t>
  </si>
  <si>
    <t xml:space="preserve">The auditor(s) should jointly complete this section by observing the ward overall and scoring only once for each question. Y or N should be inserted into the wide pink line. In the blank spaces, free text can be entered to answer the first question and  the subsequent 3 'Why?' questions. </t>
  </si>
  <si>
    <t>2.2 Staff ensure patients have their aids, e.g glasses/hearing aid(s)/drink/call buzzer, within easy reach and functioning</t>
  </si>
  <si>
    <t xml:space="preserve">Number of patient/carer conversations with auditor(s):  </t>
  </si>
  <si>
    <t>Date of last acquired pressure ulcer (from CAIR Dashboard)</t>
  </si>
  <si>
    <t xml:space="preserve">Combined Care Assurance Audit Tool (CCAAT)  Version 12                </t>
  </si>
  <si>
    <t>3.3 There is evidence that the DNACPR has been discussed with the patient /relatives / carers and recorded in the DNACPR form (Medical Responsibility)</t>
  </si>
  <si>
    <t>3.5 If the patient has an appointed Power of Attorney/Guardian, a copy has been requested or obtained?</t>
  </si>
  <si>
    <t>10.1  The falls intervention checklist has been completed</t>
  </si>
  <si>
    <t>10.2 The falls intervention has been documented in the care plan</t>
  </si>
  <si>
    <t>10.3 The risk of falls is assessed  weekly / post fall</t>
  </si>
  <si>
    <t>10.4 The bed rails risk assessment has been updated weekly</t>
  </si>
  <si>
    <t>10.6 The medical falls review tool is completed post fall 
(Medical responsibility)</t>
  </si>
  <si>
    <r>
      <t xml:space="preserve">Red = &lt; 66%     </t>
    </r>
    <r>
      <rPr>
        <b/>
        <sz val="20"/>
        <color indexed="51"/>
        <rFont val="Calibri"/>
        <family val="2"/>
      </rPr>
      <t xml:space="preserve"> </t>
    </r>
    <r>
      <rPr>
        <b/>
        <sz val="20"/>
        <color rgb="FFFF9900"/>
        <rFont val="Calibri"/>
        <family val="2"/>
      </rPr>
      <t xml:space="preserve">Amber = 66% - 79%   </t>
    </r>
    <r>
      <rPr>
        <b/>
        <sz val="20"/>
        <color indexed="52"/>
        <rFont val="Calibri"/>
        <family val="2"/>
      </rPr>
      <t xml:space="preserve">     </t>
    </r>
    <r>
      <rPr>
        <b/>
        <sz val="20"/>
        <color theme="6" tint="-0.249977111117893"/>
        <rFont val="Calibri"/>
        <family val="2"/>
      </rPr>
      <t>Green = 80% - 90%</t>
    </r>
    <r>
      <rPr>
        <b/>
        <sz val="20"/>
        <color indexed="11"/>
        <rFont val="Calibri"/>
        <family val="2"/>
      </rPr>
      <t xml:space="preserve">       </t>
    </r>
    <r>
      <rPr>
        <b/>
        <sz val="20"/>
        <color rgb="FFFFCC00"/>
        <rFont val="Calibri"/>
        <family val="2"/>
      </rPr>
      <t>Gold= 91% &gt;</t>
    </r>
    <r>
      <rPr>
        <b/>
        <sz val="20"/>
        <color rgb="FFFFFF00"/>
        <rFont val="Calibri"/>
        <family val="2"/>
      </rPr>
      <t xml:space="preserve"> </t>
    </r>
    <r>
      <rPr>
        <b/>
        <sz val="20"/>
        <color indexed="60"/>
        <rFont val="Calibri"/>
        <family val="2"/>
      </rPr>
      <t xml:space="preserve"> </t>
    </r>
  </si>
  <si>
    <t>Results of last hand hygiene audit are displayed</t>
  </si>
  <si>
    <t>Results of last IPCAT audit are displayed and actions completed</t>
  </si>
  <si>
    <t>Results of last SICPs audit are displayed and actions completed</t>
  </si>
  <si>
    <t>1.2 Staff use a patient's preferred name</t>
  </si>
  <si>
    <t>1.3 Staff are observed having caring interactions/conversations with the patients</t>
  </si>
  <si>
    <t xml:space="preserve">1.4 Staff  are observed respectfully addressing visitors </t>
  </si>
  <si>
    <t>1.5 Patients/relatives/carers are encouraged to provide feedback 
(Different methods may be utilised)</t>
  </si>
  <si>
    <t>1.6 The feedback actions are displayed on ‘You said, We did’ boards or similar</t>
  </si>
  <si>
    <t>1.7 Board rounds highlighting safety issues/risks, take place daily</t>
  </si>
  <si>
    <t xml:space="preserve">1.8 If utilised: over 90% of "What matters to me" laminates are completed 
(Other evidence of Person Centre Care must evident if what matters to me laminates are not utilised)
</t>
  </si>
  <si>
    <t>5.2 A comprehensive geriatric assessment (CGA) has been completed within 24 hours of request being submitted (Medical Responsibility)</t>
  </si>
  <si>
    <t>6.2 Two sources of evidence are referenced when completing medicine reconciliation (Medical Responsibility)</t>
  </si>
  <si>
    <t>6.3 There is a plan recorded for each medication identified on medicine reconciliation (Medical Responsibility)</t>
  </si>
  <si>
    <t xml:space="preserve">4.3 The Risk Assessment section within the MAR has been completed to indicate which additional NHSGGC documentation is required to be completed for this patient </t>
  </si>
  <si>
    <t>4.4 A pressure ulcer risk assessment has been completed within 8 hours of admission</t>
  </si>
  <si>
    <t xml:space="preserve"> 4.6 The patient's reported normal weight has been documented on the MUST chart
(Record "I" if patient relative or carer is unable to recall their estimated weight)</t>
  </si>
  <si>
    <t>4.7 There is documented evidence that the patient has been asked about unplanned weight loss in the last six months</t>
  </si>
  <si>
    <t>4.9 A falls risk assessment  has been completed within 24 hours on admission</t>
  </si>
  <si>
    <t xml:space="preserve">4.10 A bed rails risk assessment has been completed within 24 hours of admission </t>
  </si>
  <si>
    <t>4.11 A moving and handling risk assessment has been completed within 24 hours of admission</t>
  </si>
  <si>
    <t>4.12 An Expected Date of Discharge (EDD) is recorded on  the discharge checklist/ Trakcare / Wardview board within 12hrs of admission</t>
  </si>
  <si>
    <t>4.14 In this ward, an assessment/reassessment of the patients needs has been carried out, clearly reflecting the interventions in the care plan</t>
  </si>
  <si>
    <t xml:space="preserve">4.17 The care plan is reviewed daily and documented accordingly </t>
  </si>
  <si>
    <t>4.18 The majority (90%+) of nursing evaluation notes are dated and timed</t>
  </si>
  <si>
    <t>4.19 The majority (90%+) of nursing evaluation notes have a signature, printed name and designation recorded</t>
  </si>
  <si>
    <t xml:space="preserve">4.20 Where a student nurse/HCSW has documented in the evaluation notes, a registered nurse has countersigned the entries </t>
  </si>
  <si>
    <t>4.21 All edits/errors  have been scored through, dated, timed and signed</t>
  </si>
  <si>
    <t>4.22 All pages have a patient name and CHI or ID label affixed</t>
  </si>
  <si>
    <t>4.23 The PUDRA is completed daily</t>
  </si>
  <si>
    <t>4.24 If pressure ulcer risk is identified: The interventional plan on the reverse of PUDRA is completed</t>
  </si>
  <si>
    <t>4.25 If pressure damage has been identified as the most critical need: The care rounding is guided by PUDRA</t>
  </si>
  <si>
    <t>4.26 There is documented evidence that the patient's MUST score has been reviewed</t>
  </si>
  <si>
    <t>4.27 Has the patient been screened using MUST at least every 7 days during their hospital stay?</t>
  </si>
  <si>
    <t>4.28 Is the BMI score always calculated accurately?</t>
  </si>
  <si>
    <t>4.29 Is the weight loss score always calculated accurately?</t>
  </si>
  <si>
    <t>4.30 Is the overall MUST score always calculated accurately?</t>
  </si>
  <si>
    <t xml:space="preserve">4.31 Does the patient have an appropriate plan of care for specific nutritional requirements in the person centred care plan? 
 (Following MUST Step 5 Management Guidelines) </t>
  </si>
  <si>
    <t>4.32  For patients who have a MUST of 1 or greater, is their intake being documented accurately on a Food and Drink Recording Chart?</t>
  </si>
  <si>
    <t>4.33 If a Food and Drink Recording Chart is in use, has the previous day's intake been evaluated? (Is there a tick in the continue or discontinue box with rationale documented)</t>
  </si>
  <si>
    <t>4.34 The fluid balance chart has been recorded accurately in conjuction with relevant prescriptions (e.g. IV Fluids/ Enteral feeding regimen) and care rounding</t>
  </si>
  <si>
    <t>6.5 If the auditor(s) observes a medicine round, the nurse(s) wears a purple apron to minimise interruptions</t>
  </si>
  <si>
    <t>6.6 A registered nurse explains the process for checking discharge medicines</t>
  </si>
  <si>
    <t>4.1 Please enter the originating Sector and Site of the intial MAR completion
(Box permits free text)</t>
  </si>
  <si>
    <t>13.1 During this admission,the patient has NOT been transferred more than twice for non clinical reasons?</t>
  </si>
  <si>
    <t>Section 13 
(Care Transition, Patient Pathway &amp; Flow) Compliance =</t>
  </si>
  <si>
    <t>Section 4 
(Part A) Initial Assessment Compliance =</t>
  </si>
  <si>
    <t>14.1 A member of staff is able to describe how they would access guidance / advice on care at end of life, including symptom management and discharge to home.</t>
  </si>
  <si>
    <t>14.2 A member of staff is able to describe what support is available for the patient/ relatives/ carers regarding death, dying and bereavement needs and what support is available for staff</t>
  </si>
  <si>
    <t>The SPSP frequency of observations (NEWS compliance) monthly audit has been completed</t>
  </si>
  <si>
    <r>
      <t xml:space="preserve">All patients receive safe, effective and person-centred nutritional care 
</t>
    </r>
    <r>
      <rPr>
        <b/>
        <sz val="12"/>
        <rFont val="Calibri"/>
        <family val="2"/>
      </rPr>
      <t>(OPAH 1,4); (CAS 8,9); (HIS Clinical Standards for Food, Fluid and Nutrition 2010); (DA 1,2,3,4 and 6); (NMC The Code)</t>
    </r>
    <r>
      <rPr>
        <b/>
        <sz val="16"/>
        <rFont val="Calibri"/>
        <family val="2"/>
      </rPr>
      <t xml:space="preserve">
</t>
    </r>
    <r>
      <rPr>
        <sz val="14"/>
        <rFont val="Calibri"/>
        <family val="2"/>
      </rPr>
      <t>On an admission to hospital, a nutritional care assessment and screening for the risk of malnutrition is carried out, both initially and on an ongoing basis. A person-centred care plan is developed, implemented and evaluated.</t>
    </r>
  </si>
  <si>
    <t>4.13 The date and time of admission to the ward is documented</t>
  </si>
  <si>
    <r>
      <t xml:space="preserve">Ongoing Care:
</t>
    </r>
    <r>
      <rPr>
        <b/>
        <sz val="12"/>
        <rFont val="Calibri"/>
        <family val="2"/>
      </rPr>
      <t xml:space="preserve">(OPAH 1,3,11); (CAS 1,2,8,9); (HIS Prevention and Management of Pressure Ulcers 2010) ; (HIS Clinical Standards for Food, Fluid and Nutrition 2010); (DA 2,3,4, 5); (NMC The Code)
</t>
    </r>
    <r>
      <rPr>
        <sz val="14"/>
        <rFont val="Calibri"/>
        <family val="2"/>
      </rPr>
      <t>Patients have appropriate ongoing assessments of care requirements after admission to hospital, which identifies their changing health needs, any predisposing conditions which may heighten the risk of healthcare associated harm and where care and treatment can most appropriately be provided</t>
    </r>
  </si>
  <si>
    <t xml:space="preserve"> 4.5 The patient been screened using MUST within 24 hours of admission to hospital
(Check date and time of admission)
</t>
  </si>
  <si>
    <r>
      <t xml:space="preserve">7.2 The "must do for me"section is completed in the care round check list
(a ” </t>
    </r>
    <r>
      <rPr>
        <b/>
        <sz val="18"/>
        <color indexed="8"/>
        <rFont val="Wingdings"/>
        <charset val="2"/>
      </rPr>
      <t>ü</t>
    </r>
    <r>
      <rPr>
        <b/>
        <sz val="14"/>
        <color indexed="8"/>
        <rFont val="Calibri"/>
        <family val="2"/>
      </rPr>
      <t>” or “n/a” does not demonstrate appropriate completion)</t>
    </r>
  </si>
  <si>
    <t>14.3 A member of staff is able to identify the need for and manage sensitive conversations, including describing how this should be documented</t>
  </si>
  <si>
    <t>3.4 Where a DNACPR is it place, it has been signed by a senior clinician and, if appropriate, includes a review date</t>
  </si>
  <si>
    <t>3.2 If AWI Section 47 is in place, a treatment plan has been completed, including evidence that it has been discussed  with the patient / relatives / carers (Medical responsibility)</t>
  </si>
  <si>
    <t>8.1 If the patient ≥ 65 or at risk of delirium, a 4AT and Section T of the TIME chart is completed within 24 hours of hospital admission / transfer to current ward</t>
  </si>
  <si>
    <t>8.2 If the patient scores a positive 4AT (≥4)  a clinical assessment for delirium is carried out and documented. This can be in the patient's notes or on the TIME checklist (Joint responsibility of nursing and medical staff)</t>
  </si>
  <si>
    <r>
      <t xml:space="preserve">8.3 If Delirium is diagnosed, sections I, M and E of the TIME Checklist should be reviewed and actioned, with evidence of this documented in the patient's notes. </t>
    </r>
    <r>
      <rPr>
        <b/>
        <sz val="14"/>
        <color indexed="10"/>
        <rFont val="Calibri"/>
        <family val="2"/>
      </rPr>
      <t xml:space="preserve"> </t>
    </r>
    <r>
      <rPr>
        <b/>
        <sz val="14"/>
        <rFont val="Calibri"/>
        <family val="2"/>
      </rPr>
      <t>(Medical  or nursing)</t>
    </r>
  </si>
  <si>
    <t>8.4 The ‘THINK DELIRIUM' question in the care round checklist is completed</t>
  </si>
  <si>
    <t>Skill mix appropriate?</t>
  </si>
  <si>
    <t>dfghdfg hdghj slj gflsadjfgsdf</t>
  </si>
  <si>
    <t>4.8 If unable to obtain an actual weight and/or height has Clincal Portal/Trakcare been checked for previous values or alternative measures been used to assess risk of malnutrition?</t>
  </si>
  <si>
    <t>6.1 Medicine reconciliation has been completed within 24 hours of admission to hospital (Medical Responsibility)</t>
  </si>
  <si>
    <t>10.5 The moving and handling risk assessment is updated as per review date indicated on frm</t>
  </si>
  <si>
    <t>11.1 If appropriate, the patient's record includes a MDT approach/plan for rehabilitation</t>
  </si>
  <si>
    <t>11.2 If appropriate, there is evidence of communication between health and social care providers e.g. SMAT/Social Work referral/equipment services</t>
  </si>
  <si>
    <t>12.1 The discharge checklist has been commenced
(An addressograph is not sufficient evidence)</t>
  </si>
  <si>
    <t xml:space="preserve">6.4 Medicine Prescription Form: if a medicine is not administered, then the reason for omission is recorded as per the medicine prescription non-administration codes </t>
  </si>
  <si>
    <t xml:space="preserve">4.2 The MAR (My Admission Record) has been completed and an assessment of all activities of daily living has been undertaken, within the first 24 hours of admission to hospital.
</t>
  </si>
  <si>
    <t>4.16 Where appropriate, the nurse has involved the relatives or carer(s) in the care planning process</t>
  </si>
  <si>
    <t>4.15 Care is negotiated between patient and nurse 
(Documented evidence in nursing notes)</t>
  </si>
</sst>
</file>

<file path=xl/styles.xml><?xml version="1.0" encoding="utf-8"?>
<styleSheet xmlns="http://schemas.openxmlformats.org/spreadsheetml/2006/main">
  <numFmts count="1">
    <numFmt numFmtId="164" formatCode="dd\-mmmm\-yyyy"/>
  </numFmts>
  <fonts count="49">
    <font>
      <sz val="11"/>
      <color theme="1"/>
      <name val="Calibri"/>
      <family val="2"/>
      <scheme val="minor"/>
    </font>
    <font>
      <b/>
      <sz val="12"/>
      <color indexed="8"/>
      <name val="Calibri"/>
      <family val="2"/>
    </font>
    <font>
      <sz val="8"/>
      <name val="Calibri"/>
      <family val="2"/>
    </font>
    <font>
      <b/>
      <sz val="14"/>
      <color indexed="8"/>
      <name val="Calibri"/>
      <family val="2"/>
    </font>
    <font>
      <b/>
      <sz val="18"/>
      <color indexed="8"/>
      <name val="Calibri"/>
      <family val="2"/>
    </font>
    <font>
      <sz val="10"/>
      <color indexed="8"/>
      <name val="Calibri"/>
      <family val="2"/>
    </font>
    <font>
      <b/>
      <sz val="11"/>
      <color indexed="23"/>
      <name val="Calibri"/>
      <family val="2"/>
    </font>
    <font>
      <sz val="11"/>
      <color indexed="23"/>
      <name val="Calibri"/>
      <family val="2"/>
    </font>
    <font>
      <sz val="12"/>
      <color indexed="8"/>
      <name val="Calibri"/>
      <family val="2"/>
    </font>
    <font>
      <b/>
      <sz val="10"/>
      <color indexed="8"/>
      <name val="Calibri"/>
      <family val="2"/>
    </font>
    <font>
      <b/>
      <sz val="11"/>
      <name val="Calibri"/>
      <family val="2"/>
    </font>
    <font>
      <b/>
      <sz val="18"/>
      <name val="Calibri"/>
      <family val="2"/>
    </font>
    <font>
      <b/>
      <sz val="20"/>
      <name val="Calibri"/>
      <family val="2"/>
    </font>
    <font>
      <b/>
      <i/>
      <sz val="14"/>
      <color indexed="8"/>
      <name val="Calibri"/>
      <family val="2"/>
    </font>
    <font>
      <b/>
      <i/>
      <sz val="16"/>
      <color indexed="8"/>
      <name val="Calibri"/>
      <family val="2"/>
    </font>
    <font>
      <sz val="14"/>
      <color indexed="8"/>
      <name val="Calibri"/>
      <family val="2"/>
    </font>
    <font>
      <b/>
      <sz val="16"/>
      <color indexed="8"/>
      <name val="Calibri"/>
      <family val="2"/>
    </font>
    <font>
      <sz val="12"/>
      <name val="Calibri"/>
      <family val="2"/>
    </font>
    <font>
      <b/>
      <sz val="12"/>
      <name val="Calibri"/>
      <family val="2"/>
    </font>
    <font>
      <b/>
      <sz val="14"/>
      <name val="Calibri"/>
      <family val="2"/>
    </font>
    <font>
      <b/>
      <sz val="16"/>
      <name val="Calibri"/>
      <family val="2"/>
    </font>
    <font>
      <sz val="14"/>
      <name val="Calibri"/>
      <family val="2"/>
    </font>
    <font>
      <b/>
      <sz val="14"/>
      <color indexed="10"/>
      <name val="Calibri"/>
      <family val="2"/>
    </font>
    <font>
      <sz val="18"/>
      <color indexed="8"/>
      <name val="Calibri"/>
      <family val="2"/>
    </font>
    <font>
      <b/>
      <sz val="20"/>
      <color indexed="10"/>
      <name val="Calibri"/>
      <family val="2"/>
    </font>
    <font>
      <b/>
      <sz val="20"/>
      <color indexed="52"/>
      <name val="Calibri"/>
      <family val="2"/>
    </font>
    <font>
      <b/>
      <sz val="20"/>
      <color indexed="11"/>
      <name val="Calibri"/>
      <family val="2"/>
    </font>
    <font>
      <b/>
      <sz val="22"/>
      <color indexed="8"/>
      <name val="Calibri"/>
      <family val="2"/>
    </font>
    <font>
      <sz val="16"/>
      <color indexed="8"/>
      <name val="Calibri"/>
      <family val="2"/>
    </font>
    <font>
      <i/>
      <sz val="16"/>
      <name val="Calibri"/>
      <family val="2"/>
    </font>
    <font>
      <b/>
      <sz val="20"/>
      <color indexed="51"/>
      <name val="Calibri"/>
      <family val="2"/>
    </font>
    <font>
      <b/>
      <sz val="20"/>
      <color indexed="60"/>
      <name val="Calibri"/>
      <family val="2"/>
    </font>
    <font>
      <b/>
      <sz val="20"/>
      <color rgb="FFFF9900"/>
      <name val="Calibri"/>
      <family val="2"/>
    </font>
    <font>
      <b/>
      <sz val="20"/>
      <color theme="6" tint="-0.249977111117893"/>
      <name val="Calibri"/>
      <family val="2"/>
    </font>
    <font>
      <b/>
      <sz val="20"/>
      <color rgb="FFFFFF00"/>
      <name val="Calibri"/>
      <family val="2"/>
    </font>
    <font>
      <sz val="9"/>
      <color indexed="81"/>
      <name val="Tahoma"/>
      <family val="2"/>
    </font>
    <font>
      <b/>
      <sz val="9"/>
      <color indexed="81"/>
      <name val="Tahoma"/>
      <family val="2"/>
    </font>
    <font>
      <sz val="14"/>
      <color indexed="81"/>
      <name val="Tahoma"/>
      <family val="2"/>
    </font>
    <font>
      <i/>
      <sz val="16"/>
      <color indexed="8"/>
      <name val="Calibri"/>
      <family val="2"/>
    </font>
    <font>
      <b/>
      <sz val="20"/>
      <color indexed="8"/>
      <name val="Calibri"/>
      <family val="2"/>
    </font>
    <font>
      <sz val="16"/>
      <color theme="1"/>
      <name val="Calibri"/>
      <family val="2"/>
      <scheme val="minor"/>
    </font>
    <font>
      <b/>
      <sz val="14"/>
      <color theme="0" tint="-0.499984740745262"/>
      <name val="Calibri"/>
      <family val="2"/>
    </font>
    <font>
      <b/>
      <sz val="16"/>
      <color indexed="23"/>
      <name val="Calibri"/>
      <family val="2"/>
    </font>
    <font>
      <sz val="16"/>
      <name val="Calibri"/>
      <family val="2"/>
    </font>
    <font>
      <sz val="10"/>
      <color theme="1"/>
      <name val="Calibri"/>
      <family val="2"/>
      <scheme val="minor"/>
    </font>
    <font>
      <b/>
      <sz val="20"/>
      <color rgb="FFFFCC00"/>
      <name val="Calibri"/>
      <family val="2"/>
    </font>
    <font>
      <sz val="11"/>
      <color indexed="81"/>
      <name val="Tahoma"/>
      <family val="2"/>
    </font>
    <font>
      <sz val="14"/>
      <color rgb="FFFF0000"/>
      <name val="Calibri"/>
      <family val="2"/>
      <scheme val="minor"/>
    </font>
    <font>
      <b/>
      <sz val="18"/>
      <color indexed="8"/>
      <name val="Wingdings"/>
      <charset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2" tint="-9.9978637043366805E-2"/>
        <bgColor indexed="64"/>
      </patternFill>
    </fill>
  </fills>
  <borders count="49">
    <border>
      <left/>
      <right/>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right style="thin">
        <color indexed="55"/>
      </right>
      <top style="thin">
        <color indexed="55"/>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9">
    <xf numFmtId="0" fontId="0" fillId="0" borderId="0" xfId="0"/>
    <xf numFmtId="0" fontId="0" fillId="0" borderId="0" xfId="0" applyBorder="1" applyAlignment="1" applyProtection="1">
      <alignment horizontal="center" vertical="center"/>
    </xf>
    <xf numFmtId="0" fontId="0" fillId="0" borderId="0" xfId="0" applyBorder="1" applyProtection="1"/>
    <xf numFmtId="1" fontId="0" fillId="0" borderId="0" xfId="0" applyNumberForma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Border="1" applyProtection="1"/>
    <xf numFmtId="0" fontId="9" fillId="0" borderId="0" xfId="0" applyFont="1" applyBorder="1" applyAlignment="1" applyProtection="1">
      <alignment horizontal="centerContinuous" vertical="center" wrapText="1"/>
    </xf>
    <xf numFmtId="0" fontId="9" fillId="0" borderId="1" xfId="0" applyFont="1" applyBorder="1" applyAlignment="1" applyProtection="1">
      <alignment horizontal="center" vertical="center"/>
    </xf>
    <xf numFmtId="0" fontId="9" fillId="0" borderId="2" xfId="0" applyFont="1" applyBorder="1" applyAlignment="1" applyProtection="1">
      <alignment horizontal="left" vertical="center" wrapText="1"/>
    </xf>
    <xf numFmtId="9" fontId="5" fillId="0" borderId="2" xfId="0" applyNumberFormat="1"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left" vertical="center" wrapText="1"/>
    </xf>
    <xf numFmtId="0" fontId="9" fillId="0" borderId="4" xfId="0" applyFont="1" applyBorder="1" applyAlignment="1" applyProtection="1">
      <alignment horizontal="left" vertical="center" wrapText="1" indent="9"/>
    </xf>
    <xf numFmtId="0" fontId="9" fillId="0" borderId="5" xfId="0" applyFont="1" applyBorder="1" applyAlignment="1" applyProtection="1">
      <alignment horizontal="center" vertical="center"/>
    </xf>
    <xf numFmtId="0" fontId="9" fillId="0" borderId="6" xfId="0" applyFont="1" applyBorder="1" applyAlignment="1" applyProtection="1">
      <alignment horizontal="left" vertical="center" wrapText="1"/>
    </xf>
    <xf numFmtId="9" fontId="5" fillId="0" borderId="7" xfId="0" applyNumberFormat="1" applyFont="1" applyBorder="1" applyAlignment="1" applyProtection="1">
      <alignment horizontal="center" vertical="center"/>
    </xf>
    <xf numFmtId="0" fontId="9" fillId="0" borderId="0" xfId="0" applyFont="1" applyBorder="1" applyAlignment="1" applyProtection="1">
      <alignment horizontal="center"/>
    </xf>
    <xf numFmtId="0" fontId="5" fillId="0" borderId="0" xfId="0" applyFont="1" applyBorder="1" applyAlignment="1" applyProtection="1">
      <alignment horizontal="left" vertical="center" wrapText="1"/>
    </xf>
    <xf numFmtId="0" fontId="9" fillId="0" borderId="0" xfId="0" applyFont="1" applyBorder="1" applyProtection="1"/>
    <xf numFmtId="1" fontId="9" fillId="0" borderId="8" xfId="0" applyNumberFormat="1" applyFont="1" applyBorder="1" applyAlignment="1" applyProtection="1">
      <alignment horizontal="center" vertical="center"/>
    </xf>
    <xf numFmtId="1" fontId="5" fillId="0" borderId="2" xfId="0" applyNumberFormat="1" applyFont="1" applyBorder="1" applyAlignment="1" applyProtection="1">
      <alignment horizontal="center" vertical="center"/>
    </xf>
    <xf numFmtId="1" fontId="5" fillId="0" borderId="7" xfId="0" applyNumberFormat="1" applyFont="1" applyBorder="1" applyAlignment="1" applyProtection="1">
      <alignment horizontal="center" vertical="center"/>
    </xf>
    <xf numFmtId="1" fontId="5" fillId="0" borderId="0" xfId="0" applyNumberFormat="1" applyFont="1" applyBorder="1" applyAlignment="1" applyProtection="1">
      <alignment horizontal="center" vertical="center"/>
    </xf>
    <xf numFmtId="9" fontId="9" fillId="0" borderId="8" xfId="0" applyNumberFormat="1" applyFont="1" applyBorder="1" applyAlignment="1" applyProtection="1">
      <alignment horizontal="center" vertical="center"/>
    </xf>
    <xf numFmtId="9" fontId="5" fillId="0" borderId="0" xfId="0" applyNumberFormat="1" applyFont="1" applyBorder="1" applyAlignment="1" applyProtection="1">
      <alignment horizontal="center" vertical="center"/>
    </xf>
    <xf numFmtId="0" fontId="0" fillId="0" borderId="16" xfId="0" applyBorder="1" applyAlignment="1" applyProtection="1">
      <alignment horizontal="left" vertical="center" wrapText="1"/>
    </xf>
    <xf numFmtId="0" fontId="14" fillId="3" borderId="14" xfId="0" applyFont="1" applyFill="1" applyBorder="1" applyAlignment="1" applyProtection="1">
      <alignment vertical="center" wrapText="1"/>
    </xf>
    <xf numFmtId="0" fontId="0" fillId="0" borderId="0" xfId="0" applyAlignment="1">
      <alignment vertical="top" wrapText="1"/>
    </xf>
    <xf numFmtId="0" fontId="0" fillId="0" borderId="8" xfId="0" applyBorder="1" applyAlignment="1">
      <alignment vertical="top" wrapText="1"/>
    </xf>
    <xf numFmtId="0" fontId="18" fillId="3" borderId="19" xfId="0" applyFont="1" applyFill="1" applyBorder="1"/>
    <xf numFmtId="0" fontId="18" fillId="3" borderId="20" xfId="0" applyFont="1" applyFill="1" applyBorder="1"/>
    <xf numFmtId="0" fontId="18" fillId="3" borderId="21" xfId="0" applyFont="1" applyFill="1" applyBorder="1"/>
    <xf numFmtId="0" fontId="18" fillId="0" borderId="22" xfId="0" applyFont="1" applyFill="1" applyBorder="1"/>
    <xf numFmtId="0" fontId="18" fillId="3" borderId="19" xfId="0" applyFont="1" applyFill="1" applyBorder="1" applyAlignment="1">
      <alignment wrapText="1"/>
    </xf>
    <xf numFmtId="0" fontId="0" fillId="4" borderId="0" xfId="0" applyFill="1" applyBorder="1" applyProtection="1"/>
    <xf numFmtId="0" fontId="0" fillId="0" borderId="0" xfId="0" applyBorder="1" applyAlignment="1" applyProtection="1">
      <alignment wrapText="1"/>
    </xf>
    <xf numFmtId="0" fontId="0" fillId="0" borderId="0" xfId="0" applyFill="1" applyBorder="1" applyProtection="1"/>
    <xf numFmtId="0" fontId="0" fillId="0" borderId="0" xfId="0" applyBorder="1" applyAlignment="1" applyProtection="1">
      <alignment horizontal="left" vertical="center" wrapText="1"/>
    </xf>
    <xf numFmtId="0" fontId="3" fillId="5" borderId="14" xfId="0" applyFont="1" applyFill="1" applyBorder="1" applyAlignment="1" applyProtection="1">
      <alignment horizontal="left" vertical="center" wrapText="1"/>
    </xf>
    <xf numFmtId="9" fontId="28" fillId="5" borderId="8" xfId="0" applyNumberFormat="1" applyFont="1" applyFill="1" applyBorder="1" applyAlignment="1">
      <alignment horizontal="center" vertical="center" wrapText="1"/>
    </xf>
    <xf numFmtId="9" fontId="28" fillId="5" borderId="34" xfId="0" applyNumberFormat="1" applyFont="1" applyFill="1" applyBorder="1" applyAlignment="1">
      <alignment horizontal="center" vertical="center" wrapText="1"/>
    </xf>
    <xf numFmtId="0" fontId="40" fillId="0" borderId="8" xfId="0" applyFont="1" applyBorder="1" applyAlignment="1" applyProtection="1">
      <alignment horizontal="center" vertical="center"/>
      <protection locked="0"/>
    </xf>
    <xf numFmtId="0" fontId="42" fillId="5" borderId="8" xfId="0" applyFont="1" applyFill="1" applyBorder="1" applyAlignment="1" applyProtection="1">
      <alignment horizontal="center" vertical="center" wrapText="1"/>
    </xf>
    <xf numFmtId="49" fontId="28" fillId="0" borderId="14" xfId="0" applyNumberFormat="1" applyFont="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left" vertical="center" wrapText="1"/>
      <protection locked="0"/>
    </xf>
    <xf numFmtId="0" fontId="16" fillId="4" borderId="24" xfId="0" applyFont="1" applyFill="1" applyBorder="1" applyAlignment="1">
      <alignment horizontal="left" vertical="center"/>
    </xf>
    <xf numFmtId="0" fontId="14" fillId="4" borderId="13" xfId="0" applyFont="1" applyFill="1" applyBorder="1" applyAlignment="1">
      <alignment horizontal="right" vertical="center"/>
    </xf>
    <xf numFmtId="0" fontId="14" fillId="4" borderId="12" xfId="0" applyFont="1" applyFill="1" applyBorder="1" applyAlignment="1">
      <alignment vertical="center"/>
    </xf>
    <xf numFmtId="9" fontId="0" fillId="0" borderId="12" xfId="0" applyNumberFormat="1" applyBorder="1" applyAlignment="1" applyProtection="1">
      <alignment horizontal="center" vertical="center"/>
    </xf>
    <xf numFmtId="9" fontId="0" fillId="0" borderId="0" xfId="0" applyNumberFormat="1" applyBorder="1" applyAlignment="1" applyProtection="1">
      <alignment horizontal="center" vertical="center"/>
    </xf>
    <xf numFmtId="0" fontId="16" fillId="5" borderId="14" xfId="0" applyFont="1" applyFill="1" applyBorder="1" applyAlignment="1">
      <alignment horizontal="left" vertical="center" wrapText="1"/>
    </xf>
    <xf numFmtId="0" fontId="3" fillId="5" borderId="8" xfId="0" applyFont="1" applyFill="1" applyBorder="1" applyAlignment="1" applyProtection="1">
      <alignment horizontal="left" vertical="center" wrapText="1"/>
    </xf>
    <xf numFmtId="0" fontId="3" fillId="5" borderId="8" xfId="0" applyFont="1" applyFill="1" applyBorder="1" applyAlignment="1" applyProtection="1">
      <alignment vertical="center" wrapText="1"/>
    </xf>
    <xf numFmtId="14" fontId="3" fillId="5" borderId="14" xfId="0" applyNumberFormat="1" applyFont="1" applyFill="1" applyBorder="1" applyAlignment="1" applyProtection="1">
      <alignment vertical="center" wrapText="1"/>
    </xf>
    <xf numFmtId="14" fontId="3" fillId="5" borderId="8" xfId="0" applyNumberFormat="1" applyFont="1" applyFill="1" applyBorder="1" applyAlignment="1" applyProtection="1">
      <alignment vertical="top" wrapText="1"/>
    </xf>
    <xf numFmtId="0" fontId="4" fillId="5" borderId="8" xfId="0" applyFont="1" applyFill="1" applyBorder="1" applyAlignment="1" applyProtection="1">
      <alignment horizontal="center" vertical="center" wrapText="1"/>
    </xf>
    <xf numFmtId="9" fontId="3" fillId="5" borderId="10" xfId="0" applyNumberFormat="1" applyFont="1" applyFill="1" applyBorder="1" applyAlignment="1" applyProtection="1">
      <alignment horizontal="center" vertical="center" wrapText="1"/>
    </xf>
    <xf numFmtId="1" fontId="1" fillId="5" borderId="18" xfId="0" applyNumberFormat="1" applyFont="1" applyFill="1" applyBorder="1" applyAlignment="1" applyProtection="1">
      <alignment vertical="center" wrapText="1"/>
    </xf>
    <xf numFmtId="0" fontId="14" fillId="4" borderId="13" xfId="0" applyFont="1" applyFill="1" applyBorder="1" applyAlignment="1">
      <alignment horizontal="right" vertical="center"/>
    </xf>
    <xf numFmtId="0" fontId="11" fillId="0" borderId="0" xfId="0" applyFont="1" applyFill="1" applyBorder="1" applyAlignment="1">
      <alignment horizontal="center" vertical="top" wrapText="1"/>
    </xf>
    <xf numFmtId="0" fontId="44" fillId="4" borderId="14" xfId="0" applyFont="1" applyFill="1" applyBorder="1" applyAlignment="1" applyProtection="1">
      <alignment horizontal="center" vertical="center" wrapText="1"/>
      <protection locked="0"/>
    </xf>
    <xf numFmtId="9" fontId="23" fillId="6" borderId="4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9" fontId="23" fillId="9" borderId="41" xfId="0" applyNumberFormat="1" applyFont="1" applyFill="1" applyBorder="1" applyAlignment="1">
      <alignment horizontal="center" vertical="center" wrapText="1"/>
    </xf>
    <xf numFmtId="0" fontId="47" fillId="0" borderId="0" xfId="0" applyFont="1" applyBorder="1" applyAlignment="1" applyProtection="1">
      <alignment vertical="center"/>
    </xf>
    <xf numFmtId="14" fontId="28" fillId="0" borderId="14" xfId="0" applyNumberFormat="1" applyFont="1" applyFill="1" applyBorder="1" applyAlignment="1" applyProtection="1">
      <alignment horizontal="left" vertical="center" wrapText="1"/>
      <protection locked="0"/>
    </xf>
    <xf numFmtId="0" fontId="0" fillId="5" borderId="18" xfId="0" applyFill="1" applyBorder="1" applyProtection="1"/>
    <xf numFmtId="0" fontId="27" fillId="5" borderId="24" xfId="0" applyFont="1" applyFill="1" applyBorder="1" applyAlignment="1" applyProtection="1">
      <alignment vertical="center" wrapText="1"/>
    </xf>
    <xf numFmtId="0" fontId="27" fillId="5" borderId="13" xfId="0" applyFont="1" applyFill="1" applyBorder="1" applyAlignment="1" applyProtection="1">
      <alignment vertical="center" wrapText="1"/>
    </xf>
    <xf numFmtId="0" fontId="24" fillId="5" borderId="16" xfId="0" applyFont="1" applyFill="1" applyBorder="1" applyAlignment="1" applyProtection="1">
      <alignment vertical="top"/>
    </xf>
    <xf numFmtId="0" fontId="24" fillId="5" borderId="15" xfId="0" applyFont="1" applyFill="1" applyBorder="1" applyAlignment="1" applyProtection="1">
      <alignment vertical="top"/>
    </xf>
    <xf numFmtId="0" fontId="0" fillId="5" borderId="23" xfId="0" applyFill="1" applyBorder="1" applyProtection="1"/>
    <xf numFmtId="49" fontId="8" fillId="0" borderId="9" xfId="0" applyNumberFormat="1" applyFont="1" applyBorder="1" applyAlignment="1" applyProtection="1">
      <alignment horizontal="center" vertical="center" wrapText="1"/>
      <protection locked="0"/>
    </xf>
    <xf numFmtId="0" fontId="10" fillId="9" borderId="37" xfId="0" applyFont="1" applyFill="1" applyBorder="1" applyAlignment="1">
      <alignment horizontal="center" vertical="top" wrapText="1"/>
    </xf>
    <xf numFmtId="0" fontId="10" fillId="9" borderId="38" xfId="0" applyFont="1" applyFill="1" applyBorder="1" applyAlignment="1">
      <alignment horizontal="center" vertical="top" wrapText="1"/>
    </xf>
    <xf numFmtId="0" fontId="10" fillId="9" borderId="39" xfId="0" applyFont="1" applyFill="1" applyBorder="1" applyAlignment="1">
      <alignment horizontal="center" vertical="top" wrapText="1"/>
    </xf>
    <xf numFmtId="1" fontId="20" fillId="9" borderId="40" xfId="0" applyNumberFormat="1" applyFont="1" applyFill="1" applyBorder="1" applyAlignment="1" applyProtection="1">
      <alignment horizontal="center" vertical="center"/>
    </xf>
    <xf numFmtId="1" fontId="20" fillId="9" borderId="39" xfId="0" applyNumberFormat="1" applyFont="1" applyFill="1" applyBorder="1" applyAlignment="1" applyProtection="1">
      <alignment horizontal="center" vertical="center"/>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9" fontId="39" fillId="5" borderId="44" xfId="0" applyNumberFormat="1" applyFont="1" applyFill="1" applyBorder="1" applyAlignment="1">
      <alignment horizontal="center" vertical="center" wrapText="1"/>
    </xf>
    <xf numFmtId="9" fontId="39" fillId="5" borderId="45" xfId="0" applyNumberFormat="1" applyFont="1" applyFill="1" applyBorder="1" applyAlignment="1">
      <alignment horizontal="center" vertical="center" wrapText="1"/>
    </xf>
    <xf numFmtId="9" fontId="39" fillId="5" borderId="46" xfId="0" applyNumberFormat="1" applyFont="1" applyFill="1" applyBorder="1" applyAlignment="1">
      <alignment horizontal="center" vertical="center" wrapText="1"/>
    </xf>
    <xf numFmtId="0" fontId="3" fillId="5" borderId="14" xfId="0" applyFont="1" applyFill="1" applyBorder="1" applyAlignment="1">
      <alignment horizontal="left" vertical="top" wrapText="1"/>
    </xf>
    <xf numFmtId="0" fontId="3" fillId="5" borderId="10" xfId="0" applyFont="1" applyFill="1" applyBorder="1" applyAlignment="1">
      <alignment horizontal="left" vertical="top" wrapText="1"/>
    </xf>
    <xf numFmtId="0" fontId="40" fillId="0" borderId="14"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6" fillId="5" borderId="14"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42" fillId="5" borderId="23" xfId="0" applyFont="1" applyFill="1" applyBorder="1" applyAlignment="1" applyProtection="1">
      <alignment horizontal="center" vertical="center" wrapText="1"/>
    </xf>
    <xf numFmtId="0" fontId="42" fillId="5" borderId="18" xfId="0" applyFont="1" applyFill="1" applyBorder="1" applyAlignment="1" applyProtection="1">
      <alignment horizontal="center" vertical="center" wrapText="1"/>
    </xf>
    <xf numFmtId="0" fontId="28" fillId="0" borderId="23" xfId="0" applyFont="1" applyBorder="1" applyAlignment="1" applyProtection="1">
      <alignment horizontal="left" vertical="top" wrapText="1"/>
      <protection locked="0"/>
    </xf>
    <xf numFmtId="0" fontId="40" fillId="0" borderId="17" xfId="0" applyFont="1" applyBorder="1" applyProtection="1">
      <protection locked="0"/>
    </xf>
    <xf numFmtId="0" fontId="40" fillId="0" borderId="18" xfId="0" applyFont="1" applyBorder="1" applyProtection="1">
      <protection locked="0"/>
    </xf>
    <xf numFmtId="0" fontId="6" fillId="5" borderId="24"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9" fontId="4" fillId="5" borderId="24" xfId="0" applyNumberFormat="1" applyFont="1" applyFill="1" applyBorder="1" applyAlignment="1">
      <alignment horizontal="center" vertical="center" wrapText="1"/>
    </xf>
    <xf numFmtId="9" fontId="4" fillId="5" borderId="12" xfId="0" applyNumberFormat="1" applyFont="1" applyFill="1" applyBorder="1" applyAlignment="1">
      <alignment horizontal="center" vertical="center" wrapText="1"/>
    </xf>
    <xf numFmtId="9" fontId="4" fillId="5" borderId="13" xfId="0" applyNumberFormat="1" applyFont="1" applyFill="1" applyBorder="1" applyAlignment="1">
      <alignment horizontal="center" vertical="center" wrapText="1"/>
    </xf>
    <xf numFmtId="0" fontId="6" fillId="5" borderId="3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42" fillId="5" borderId="16" xfId="0" applyFont="1" applyFill="1" applyBorder="1" applyAlignment="1" applyProtection="1">
      <alignment horizontal="center" vertical="center" wrapText="1"/>
    </xf>
    <xf numFmtId="0" fontId="42" fillId="5" borderId="15" xfId="0" applyFont="1" applyFill="1" applyBorder="1" applyAlignment="1" applyProtection="1">
      <alignment horizontal="center" vertical="center" wrapText="1"/>
    </xf>
    <xf numFmtId="1" fontId="20" fillId="2" borderId="40" xfId="0" applyNumberFormat="1" applyFont="1" applyFill="1" applyBorder="1" applyAlignment="1" applyProtection="1">
      <alignment horizontal="center" vertical="center"/>
    </xf>
    <xf numFmtId="1" fontId="20" fillId="2" borderId="39" xfId="0" applyNumberFormat="1" applyFont="1" applyFill="1" applyBorder="1" applyAlignment="1" applyProtection="1">
      <alignment horizontal="center" vertical="center"/>
    </xf>
    <xf numFmtId="0" fontId="41" fillId="5"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9" fillId="6" borderId="14" xfId="0" applyFont="1" applyFill="1" applyBorder="1" applyAlignment="1" applyProtection="1">
      <alignment horizontal="left" vertical="center" wrapText="1"/>
    </xf>
    <xf numFmtId="0" fontId="39" fillId="6" borderId="11" xfId="0" applyFont="1" applyFill="1" applyBorder="1" applyAlignment="1" applyProtection="1">
      <alignment horizontal="left" vertical="center" wrapText="1"/>
    </xf>
    <xf numFmtId="0" fontId="39" fillId="6" borderId="10" xfId="0" applyFont="1" applyFill="1" applyBorder="1" applyAlignment="1" applyProtection="1">
      <alignment horizontal="left" vertical="center" wrapText="1"/>
    </xf>
    <xf numFmtId="0" fontId="29" fillId="3" borderId="14" xfId="0" applyFont="1" applyFill="1" applyBorder="1" applyAlignment="1" applyProtection="1">
      <alignment horizontal="left" vertical="center" wrapText="1"/>
    </xf>
    <xf numFmtId="0" fontId="29" fillId="3" borderId="11" xfId="0" applyFont="1" applyFill="1" applyBorder="1" applyAlignment="1" applyProtection="1">
      <alignment horizontal="left" vertical="center" wrapText="1"/>
    </xf>
    <xf numFmtId="0" fontId="29" fillId="3" borderId="10" xfId="0" applyFont="1" applyFill="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19" fillId="7" borderId="11" xfId="0" applyFont="1" applyFill="1" applyBorder="1" applyAlignment="1" applyProtection="1">
      <alignment horizontal="left" vertical="center" wrapText="1"/>
    </xf>
    <xf numFmtId="0" fontId="19" fillId="7" borderId="10" xfId="0" applyFont="1" applyFill="1" applyBorder="1" applyAlignment="1" applyProtection="1">
      <alignment horizontal="left" vertical="center" wrapText="1"/>
    </xf>
    <xf numFmtId="0" fontId="14" fillId="4" borderId="24" xfId="0" applyFont="1" applyFill="1" applyBorder="1" applyAlignment="1">
      <alignment horizontal="right" vertical="center"/>
    </xf>
    <xf numFmtId="0" fontId="14" fillId="4" borderId="12" xfId="0" applyFont="1" applyFill="1" applyBorder="1" applyAlignment="1">
      <alignment horizontal="right" vertical="center"/>
    </xf>
    <xf numFmtId="0" fontId="14" fillId="4" borderId="13" xfId="0" applyFont="1" applyFill="1" applyBorder="1" applyAlignment="1">
      <alignment horizontal="right" vertical="center"/>
    </xf>
    <xf numFmtId="9" fontId="28" fillId="5" borderId="14" xfId="0" applyNumberFormat="1" applyFont="1" applyFill="1" applyBorder="1" applyAlignment="1">
      <alignment horizontal="center" vertical="center" wrapText="1"/>
    </xf>
    <xf numFmtId="9" fontId="28" fillId="5" borderId="11"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0" fontId="38" fillId="3" borderId="14" xfId="0" applyFont="1" applyFill="1" applyBorder="1" applyAlignment="1" applyProtection="1">
      <alignment horizontal="left" vertical="center" wrapText="1"/>
    </xf>
    <xf numFmtId="0" fontId="38" fillId="3" borderId="11" xfId="0" applyFont="1" applyFill="1" applyBorder="1" applyAlignment="1" applyProtection="1">
      <alignment horizontal="left" vertical="center" wrapText="1"/>
    </xf>
    <xf numFmtId="0" fontId="38" fillId="3" borderId="10" xfId="0" applyFont="1" applyFill="1" applyBorder="1" applyAlignment="1" applyProtection="1">
      <alignment horizontal="left" vertical="center" wrapText="1"/>
    </xf>
    <xf numFmtId="0" fontId="0" fillId="0" borderId="17" xfId="0" applyBorder="1" applyProtection="1"/>
    <xf numFmtId="0" fontId="3" fillId="6" borderId="14"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15" fillId="0" borderId="14" xfId="0" applyFont="1" applyFill="1" applyBorder="1" applyAlignment="1" applyProtection="1">
      <alignment vertical="top" wrapText="1"/>
      <protection locked="0"/>
    </xf>
    <xf numFmtId="0" fontId="15" fillId="0" borderId="11" xfId="0" applyFont="1" applyFill="1" applyBorder="1" applyAlignment="1" applyProtection="1">
      <alignment vertical="top" wrapText="1"/>
      <protection locked="0"/>
    </xf>
    <xf numFmtId="0" fontId="15" fillId="0" borderId="10" xfId="0" applyFont="1" applyFill="1" applyBorder="1" applyAlignment="1" applyProtection="1">
      <alignment vertical="top" wrapText="1"/>
      <protection locked="0"/>
    </xf>
    <xf numFmtId="1" fontId="16" fillId="5" borderId="14" xfId="0" applyNumberFormat="1" applyFont="1" applyFill="1" applyBorder="1" applyAlignment="1" applyProtection="1">
      <alignment horizontal="center" vertical="center"/>
    </xf>
    <xf numFmtId="1" fontId="40" fillId="5" borderId="11" xfId="0" applyNumberFormat="1" applyFont="1" applyFill="1" applyBorder="1" applyAlignment="1" applyProtection="1">
      <alignment horizontal="center" vertical="center"/>
    </xf>
    <xf numFmtId="1" fontId="40" fillId="5" borderId="10" xfId="0" applyNumberFormat="1" applyFont="1" applyFill="1" applyBorder="1" applyAlignment="1" applyProtection="1">
      <alignment horizontal="center" vertical="center"/>
    </xf>
    <xf numFmtId="0" fontId="3" fillId="5" borderId="14" xfId="0" applyFont="1" applyFill="1" applyBorder="1" applyAlignment="1" applyProtection="1">
      <alignment horizontal="left" vertical="center" wrapText="1"/>
    </xf>
    <xf numFmtId="0" fontId="3" fillId="5" borderId="10" xfId="0" applyFont="1" applyFill="1" applyBorder="1" applyAlignment="1" applyProtection="1">
      <alignment horizontal="left" vertical="center" wrapText="1"/>
    </xf>
    <xf numFmtId="0" fontId="3" fillId="5" borderId="14" xfId="0" applyFont="1" applyFill="1" applyBorder="1" applyAlignment="1" applyProtection="1">
      <alignment horizontal="left"/>
    </xf>
    <xf numFmtId="0" fontId="3" fillId="5" borderId="10" xfId="0" applyFont="1" applyFill="1" applyBorder="1" applyAlignment="1" applyProtection="1">
      <alignment horizontal="left"/>
    </xf>
    <xf numFmtId="0" fontId="42" fillId="5" borderId="35" xfId="0" applyFont="1" applyFill="1" applyBorder="1" applyAlignment="1" applyProtection="1">
      <alignment horizontal="center" vertical="center" wrapText="1"/>
    </xf>
    <xf numFmtId="0" fontId="42" fillId="5" borderId="36" xfId="0" applyFont="1" applyFill="1" applyBorder="1" applyAlignment="1" applyProtection="1">
      <alignment horizontal="center" vertical="center" wrapText="1"/>
    </xf>
    <xf numFmtId="0" fontId="16" fillId="7" borderId="14" xfId="0" applyFont="1" applyFill="1" applyBorder="1" applyAlignment="1" applyProtection="1">
      <alignment horizontal="left" vertical="center" wrapText="1"/>
    </xf>
    <xf numFmtId="0" fontId="3" fillId="6" borderId="17"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5" borderId="11" xfId="0" applyFont="1" applyFill="1" applyBorder="1" applyAlignment="1" applyProtection="1">
      <alignment horizontal="left" vertical="center" wrapText="1"/>
    </xf>
    <xf numFmtId="0" fontId="28" fillId="0" borderId="14"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164" fontId="16" fillId="4" borderId="14" xfId="0" applyNumberFormat="1" applyFont="1" applyFill="1" applyBorder="1" applyAlignment="1" applyProtection="1">
      <alignment horizontal="center" vertical="center" wrapText="1"/>
      <protection locked="0"/>
    </xf>
    <xf numFmtId="164" fontId="16" fillId="4" borderId="11" xfId="0" applyNumberFormat="1" applyFont="1" applyFill="1" applyBorder="1" applyAlignment="1" applyProtection="1">
      <alignment horizontal="center" vertical="center" wrapText="1"/>
      <protection locked="0"/>
    </xf>
    <xf numFmtId="164" fontId="16" fillId="4" borderId="10"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5" fillId="0" borderId="13" xfId="0" applyFont="1" applyFill="1" applyBorder="1" applyAlignment="1" applyProtection="1">
      <alignment vertical="top" wrapText="1"/>
      <protection locked="0"/>
    </xf>
    <xf numFmtId="0" fontId="16" fillId="4" borderId="14" xfId="0" applyFont="1" applyFill="1" applyBorder="1" applyAlignment="1" applyProtection="1">
      <alignment vertical="center" wrapText="1"/>
      <protection locked="0"/>
    </xf>
    <xf numFmtId="0" fontId="16" fillId="4" borderId="11" xfId="0" applyFont="1" applyFill="1" applyBorder="1" applyAlignment="1" applyProtection="1">
      <alignment vertical="center" wrapText="1"/>
      <protection locked="0"/>
    </xf>
    <xf numFmtId="0" fontId="16" fillId="4" borderId="10" xfId="0" applyFont="1" applyFill="1" applyBorder="1" applyAlignment="1" applyProtection="1">
      <alignment vertical="center" wrapText="1"/>
      <protection locked="0"/>
    </xf>
    <xf numFmtId="0" fontId="3" fillId="5" borderId="23" xfId="0" applyFont="1" applyFill="1" applyBorder="1" applyAlignment="1" applyProtection="1">
      <alignment vertical="center" wrapText="1"/>
    </xf>
    <xf numFmtId="0" fontId="0" fillId="5" borderId="17" xfId="0" applyFill="1" applyBorder="1" applyProtection="1"/>
    <xf numFmtId="0" fontId="0" fillId="5" borderId="18" xfId="0" applyFill="1" applyBorder="1" applyProtection="1"/>
    <xf numFmtId="164" fontId="4" fillId="4" borderId="14" xfId="0" applyNumberFormat="1" applyFont="1" applyFill="1" applyBorder="1" applyAlignment="1" applyProtection="1">
      <alignment horizontal="center" vertical="center" wrapText="1"/>
      <protection locked="0"/>
    </xf>
    <xf numFmtId="164" fontId="4" fillId="4" borderId="10" xfId="0" applyNumberFormat="1" applyFont="1" applyFill="1" applyBorder="1" applyAlignment="1" applyProtection="1">
      <alignment horizontal="center" vertical="center" wrapText="1"/>
      <protection locked="0"/>
    </xf>
    <xf numFmtId="0" fontId="28" fillId="0" borderId="11"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9" fontId="4" fillId="5" borderId="24" xfId="0" applyNumberFormat="1" applyFont="1" applyFill="1" applyBorder="1" applyAlignment="1" applyProtection="1">
      <alignment horizontal="center" vertical="center" wrapText="1"/>
    </xf>
    <xf numFmtId="9" fontId="4" fillId="5" borderId="12" xfId="0" applyNumberFormat="1" applyFont="1" applyFill="1" applyBorder="1" applyAlignment="1" applyProtection="1">
      <alignment horizontal="center" vertical="center" wrapText="1"/>
    </xf>
    <xf numFmtId="9" fontId="4" fillId="5" borderId="13" xfId="0"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top" wrapText="1"/>
    </xf>
    <xf numFmtId="0" fontId="3" fillId="5" borderId="11" xfId="0" applyFont="1" applyFill="1" applyBorder="1" applyAlignment="1" applyProtection="1">
      <alignment horizontal="left" vertical="top" wrapText="1"/>
    </xf>
    <xf numFmtId="1" fontId="20" fillId="2" borderId="23" xfId="0" applyNumberFormat="1" applyFont="1" applyFill="1" applyBorder="1" applyAlignment="1" applyProtection="1">
      <alignment horizontal="center" vertical="center"/>
    </xf>
    <xf numFmtId="1" fontId="20" fillId="2" borderId="18" xfId="0" applyNumberFormat="1" applyFont="1" applyFill="1" applyBorder="1" applyAlignment="1" applyProtection="1">
      <alignment horizontal="center" vertical="center"/>
    </xf>
    <xf numFmtId="0" fontId="11" fillId="0" borderId="0" xfId="0" applyFont="1" applyFill="1" applyBorder="1" applyAlignment="1">
      <alignment horizontal="center" vertical="top" wrapText="1"/>
    </xf>
    <xf numFmtId="0" fontId="0" fillId="0" borderId="26" xfId="0" applyBorder="1" applyProtection="1"/>
    <xf numFmtId="0" fontId="28" fillId="0" borderId="24"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16" fillId="4" borderId="24" xfId="0" applyFont="1" applyFill="1" applyBorder="1" applyAlignment="1">
      <alignment horizontal="right" vertical="center"/>
    </xf>
    <xf numFmtId="0" fontId="16" fillId="4" borderId="12" xfId="0" applyFont="1" applyFill="1" applyBorder="1" applyAlignment="1">
      <alignment horizontal="right" vertical="center"/>
    </xf>
    <xf numFmtId="0" fontId="16" fillId="4" borderId="13" xfId="0" applyFont="1" applyFill="1" applyBorder="1" applyAlignment="1">
      <alignment horizontal="right" vertical="center"/>
    </xf>
    <xf numFmtId="0" fontId="1" fillId="0" borderId="14"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41" fillId="5" borderId="14" xfId="0" applyFont="1" applyFill="1" applyBorder="1" applyAlignment="1" applyProtection="1">
      <alignment horizontal="center" vertical="top" wrapText="1"/>
    </xf>
    <xf numFmtId="0" fontId="41" fillId="5" borderId="11" xfId="0" applyFont="1" applyFill="1" applyBorder="1" applyAlignment="1" applyProtection="1">
      <alignment horizontal="center" vertical="top" wrapText="1"/>
    </xf>
    <xf numFmtId="0" fontId="41" fillId="5" borderId="10" xfId="0" applyFont="1" applyFill="1" applyBorder="1" applyAlignment="1" applyProtection="1">
      <alignment horizontal="center" vertical="top" wrapText="1"/>
    </xf>
    <xf numFmtId="1" fontId="1" fillId="5" borderId="14" xfId="0" applyNumberFormat="1" applyFont="1" applyFill="1" applyBorder="1" applyAlignment="1" applyProtection="1">
      <alignment horizontal="center" vertical="center" wrapText="1"/>
    </xf>
    <xf numFmtId="1" fontId="1" fillId="5" borderId="10" xfId="0" applyNumberFormat="1" applyFont="1" applyFill="1" applyBorder="1" applyAlignment="1" applyProtection="1">
      <alignment horizontal="center" vertical="center" wrapText="1"/>
    </xf>
    <xf numFmtId="0" fontId="16" fillId="0" borderId="14"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164" fontId="16" fillId="0" borderId="14" xfId="0" applyNumberFormat="1" applyFont="1" applyBorder="1" applyAlignment="1" applyProtection="1">
      <alignment horizontal="left" vertical="center" wrapText="1"/>
      <protection locked="0"/>
    </xf>
    <xf numFmtId="164" fontId="16" fillId="0" borderId="11" xfId="0" applyNumberFormat="1" applyFont="1" applyBorder="1" applyAlignment="1" applyProtection="1">
      <alignment horizontal="left" vertical="center" wrapText="1"/>
      <protection locked="0"/>
    </xf>
    <xf numFmtId="164" fontId="16" fillId="0" borderId="10" xfId="0" applyNumberFormat="1" applyFont="1" applyBorder="1" applyAlignment="1" applyProtection="1">
      <alignment horizontal="left" vertical="center" wrapText="1"/>
      <protection locked="0"/>
    </xf>
    <xf numFmtId="0" fontId="10" fillId="2" borderId="47" xfId="0" applyFont="1" applyFill="1" applyBorder="1" applyAlignment="1">
      <alignment horizontal="center" vertical="top" wrapText="1"/>
    </xf>
    <xf numFmtId="0" fontId="10" fillId="2" borderId="17" xfId="0" applyFont="1" applyFill="1" applyBorder="1" applyAlignment="1">
      <alignment horizontal="center" vertical="top" wrapText="1"/>
    </xf>
    <xf numFmtId="0" fontId="10" fillId="2" borderId="18" xfId="0" applyFont="1" applyFill="1" applyBorder="1" applyAlignment="1">
      <alignment horizontal="center" vertical="top" wrapText="1"/>
    </xf>
    <xf numFmtId="0" fontId="10" fillId="2" borderId="37" xfId="0" applyFont="1" applyFill="1" applyBorder="1" applyAlignment="1">
      <alignment horizontal="center" vertical="top" wrapText="1"/>
    </xf>
    <xf numFmtId="0" fontId="10" fillId="2" borderId="38" xfId="0" applyFont="1" applyFill="1" applyBorder="1" applyAlignment="1">
      <alignment horizontal="center" vertical="top" wrapText="1"/>
    </xf>
    <xf numFmtId="0" fontId="10" fillId="2" borderId="39" xfId="0" applyFont="1" applyFill="1" applyBorder="1" applyAlignment="1">
      <alignment horizontal="center" vertical="top" wrapText="1"/>
    </xf>
    <xf numFmtId="0" fontId="27" fillId="8" borderId="14" xfId="0" applyFont="1" applyFill="1" applyBorder="1" applyAlignment="1" applyProtection="1">
      <alignment horizontal="left" vertical="center" wrapText="1"/>
    </xf>
    <xf numFmtId="0" fontId="27" fillId="8" borderId="11" xfId="0" applyFont="1" applyFill="1" applyBorder="1" applyAlignment="1" applyProtection="1">
      <alignment horizontal="left" vertical="center" wrapText="1"/>
    </xf>
    <xf numFmtId="0" fontId="27" fillId="8" borderId="10" xfId="0" applyFont="1" applyFill="1" applyBorder="1" applyAlignment="1" applyProtection="1">
      <alignment horizontal="left" vertical="center" wrapText="1"/>
    </xf>
    <xf numFmtId="0" fontId="24" fillId="4" borderId="14" xfId="0" applyFont="1" applyFill="1" applyBorder="1" applyAlignment="1" applyProtection="1">
      <alignment horizontal="left" vertical="top"/>
    </xf>
    <xf numFmtId="0" fontId="24" fillId="4" borderId="11" xfId="0" applyFont="1" applyFill="1" applyBorder="1" applyAlignment="1" applyProtection="1">
      <alignment horizontal="left" vertical="top"/>
    </xf>
    <xf numFmtId="0" fontId="24" fillId="4" borderId="10" xfId="0" applyFont="1" applyFill="1" applyBorder="1" applyAlignment="1" applyProtection="1">
      <alignment horizontal="left" vertical="top"/>
    </xf>
    <xf numFmtId="0" fontId="11" fillId="0" borderId="25" xfId="0" applyFont="1" applyFill="1" applyBorder="1" applyAlignment="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18" fillId="0" borderId="28" xfId="0" applyFont="1" applyFill="1" applyBorder="1" applyAlignment="1"/>
    <xf numFmtId="0" fontId="0" fillId="0" borderId="29" xfId="0" applyBorder="1" applyAlignment="1"/>
    <xf numFmtId="0" fontId="0" fillId="0" borderId="30" xfId="0" applyBorder="1" applyAlignment="1"/>
    <xf numFmtId="0" fontId="0" fillId="0" borderId="31" xfId="0" applyBorder="1" applyAlignment="1"/>
    <xf numFmtId="0" fontId="9" fillId="0" borderId="14"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0"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4" xfId="0" applyFont="1" applyBorder="1" applyAlignment="1" applyProtection="1">
      <alignment horizontal="right" vertical="center" wrapText="1"/>
    </xf>
    <xf numFmtId="0" fontId="1" fillId="0" borderId="10" xfId="0" applyFont="1" applyBorder="1" applyAlignment="1" applyProtection="1">
      <alignment horizontal="right" vertical="center" wrapText="1"/>
    </xf>
  </cellXfs>
  <cellStyles count="1">
    <cellStyle name="Normal" xfId="0" builtinId="0"/>
  </cellStyles>
  <dxfs count="56">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ill>
        <patternFill>
          <bgColor theme="5" tint="0.79998168889431442"/>
        </patternFill>
      </fill>
    </dxf>
    <dxf>
      <fill>
        <patternFill>
          <bgColor theme="5" tint="0.79998168889431442"/>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
      <fill>
        <patternFill>
          <bgColor theme="5" tint="0.79998168889431442"/>
        </patternFill>
      </fill>
    </dxf>
    <dxf>
      <font>
        <b/>
        <i val="0"/>
        <color auto="1"/>
      </font>
      <fill>
        <patternFill>
          <bgColor rgb="FFFF0000"/>
        </patternFill>
      </fill>
    </dxf>
    <dxf>
      <font>
        <b/>
        <i val="0"/>
        <color theme="1"/>
      </font>
      <fill>
        <patternFill>
          <bgColor rgb="FFFFC000"/>
        </patternFill>
      </fill>
    </dxf>
    <dxf>
      <font>
        <b/>
        <i val="0"/>
        <color theme="1"/>
      </font>
      <fill>
        <patternFill>
          <bgColor rgb="FF00B050"/>
        </patternFill>
      </fill>
    </dxf>
    <dxf>
      <font>
        <b/>
        <i val="0"/>
        <color theme="1"/>
      </font>
      <fill>
        <patternFill>
          <bgColor rgb="FFFFFF00"/>
        </patternFill>
      </fill>
    </dxf>
  </dxfs>
  <tableStyles count="0" defaultTableStyle="TableStyleMedium2" defaultPivotStyle="PivotStyleLight16"/>
  <colors>
    <mruColors>
      <color rgb="FFFFCC00"/>
      <color rgb="FFE3DE00"/>
      <color rgb="FFFF9900"/>
      <color rgb="FFFFFF00"/>
      <color rgb="FFFFFF66"/>
      <color rgb="FFFCF6F6"/>
      <color rgb="FFFF99FF"/>
      <color rgb="FFFF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495300</xdr:colOff>
      <xdr:row>182</xdr:row>
      <xdr:rowOff>0</xdr:rowOff>
    </xdr:from>
    <xdr:to>
      <xdr:col>10</xdr:col>
      <xdr:colOff>352425</xdr:colOff>
      <xdr:row>182</xdr:row>
      <xdr:rowOff>0</xdr:rowOff>
    </xdr:to>
    <xdr:sp macro="" textlink="">
      <xdr:nvSpPr>
        <xdr:cNvPr id="131466" name="Text Box 9"/>
        <xdr:cNvSpPr txBox="1">
          <a:spLocks noChangeArrowheads="1"/>
        </xdr:cNvSpPr>
      </xdr:nvSpPr>
      <xdr:spPr bwMode="auto">
        <a:xfrm>
          <a:off x="12582525" y="8462010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381000</xdr:rowOff>
    </xdr:to>
    <xdr:sp macro="" textlink="">
      <xdr:nvSpPr>
        <xdr:cNvPr id="130129" name="Line 1"/>
        <xdr:cNvSpPr>
          <a:spLocks noChangeShapeType="1"/>
        </xdr:cNvSpPr>
      </xdr:nvSpPr>
      <xdr:spPr bwMode="auto">
        <a:xfrm flipH="1">
          <a:off x="9658350" y="0"/>
          <a:ext cx="0"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package" Target="../embeddings/Microsoft_Office_Word_Document1.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22" enableFormatConditionsCalculation="0">
    <tabColor indexed="11"/>
    <pageSetUpPr autoPageBreaks="0" fitToPage="1"/>
  </sheetPr>
  <dimension ref="A1:M266"/>
  <sheetViews>
    <sheetView showGridLines="0" showRowColHeaders="0" tabSelected="1" showRuler="0" zoomScale="70" zoomScaleNormal="70" zoomScaleSheetLayoutView="30" zoomScalePageLayoutView="40" workbookViewId="0">
      <selection activeCell="A2" sqref="A2:K2"/>
    </sheetView>
  </sheetViews>
  <sheetFormatPr defaultRowHeight="15"/>
  <cols>
    <col min="1" max="1" width="53.85546875" style="25" customWidth="1"/>
    <col min="2" max="2" width="46" style="37" customWidth="1"/>
    <col min="3" max="3" width="20.85546875" style="4" customWidth="1"/>
    <col min="4" max="8" width="16.140625" style="1" customWidth="1"/>
    <col min="9" max="9" width="5.42578125" style="3" customWidth="1"/>
    <col min="10" max="10" width="5.140625" style="3" customWidth="1"/>
    <col min="11" max="11" width="5.28515625" style="3" customWidth="1"/>
    <col min="12" max="12" width="8.140625" style="3" customWidth="1"/>
    <col min="13" max="13" width="14.5703125" style="50" customWidth="1"/>
    <col min="14" max="16384" width="9.140625" style="2"/>
  </cols>
  <sheetData>
    <row r="1" spans="1:13" ht="39" customHeight="1">
      <c r="A1" s="207" t="s">
        <v>180</v>
      </c>
      <c r="B1" s="208"/>
      <c r="C1" s="208"/>
      <c r="D1" s="208"/>
      <c r="E1" s="208"/>
      <c r="F1" s="208"/>
      <c r="G1" s="208"/>
      <c r="H1" s="208"/>
      <c r="I1" s="208"/>
      <c r="J1" s="208"/>
      <c r="K1" s="209"/>
      <c r="L1" s="68"/>
      <c r="M1" s="69"/>
    </row>
    <row r="2" spans="1:13" ht="26.25" customHeight="1">
      <c r="A2" s="210" t="s">
        <v>188</v>
      </c>
      <c r="B2" s="211"/>
      <c r="C2" s="211"/>
      <c r="D2" s="211"/>
      <c r="E2" s="211"/>
      <c r="F2" s="211"/>
      <c r="G2" s="211"/>
      <c r="H2" s="211"/>
      <c r="I2" s="211"/>
      <c r="J2" s="211"/>
      <c r="K2" s="212"/>
      <c r="L2" s="70"/>
      <c r="M2" s="71"/>
    </row>
    <row r="3" spans="1:13" ht="24.75" customHeight="1">
      <c r="A3" s="65" t="s">
        <v>151</v>
      </c>
      <c r="B3" s="2"/>
      <c r="C3" s="2"/>
      <c r="D3" s="2"/>
      <c r="E3" s="2"/>
      <c r="F3" s="2"/>
      <c r="G3" s="2"/>
      <c r="H3" s="2"/>
      <c r="I3" s="2"/>
      <c r="J3" s="2"/>
      <c r="K3" s="2"/>
      <c r="L3" s="72"/>
      <c r="M3" s="67"/>
    </row>
    <row r="4" spans="1:13" ht="6.75" customHeight="1">
      <c r="A4" s="128"/>
      <c r="B4" s="129"/>
      <c r="C4" s="129"/>
      <c r="D4" s="129"/>
      <c r="E4" s="129"/>
      <c r="F4" s="129"/>
      <c r="G4" s="129"/>
      <c r="H4" s="129"/>
      <c r="I4" s="129"/>
      <c r="J4" s="129"/>
      <c r="K4" s="129"/>
      <c r="L4" s="144"/>
      <c r="M4" s="145"/>
    </row>
    <row r="5" spans="1:13" ht="35.1" customHeight="1">
      <c r="A5" s="137" t="s">
        <v>173</v>
      </c>
      <c r="B5" s="138"/>
      <c r="C5" s="160" t="s">
        <v>89</v>
      </c>
      <c r="D5" s="161"/>
      <c r="E5" s="161"/>
      <c r="F5" s="162"/>
      <c r="G5" s="160" t="s">
        <v>88</v>
      </c>
      <c r="H5" s="161"/>
      <c r="I5" s="161"/>
      <c r="J5" s="161"/>
      <c r="K5" s="161"/>
      <c r="L5" s="161"/>
      <c r="M5" s="162"/>
    </row>
    <row r="6" spans="1:13" ht="31.5" customHeight="1">
      <c r="A6" s="163"/>
      <c r="B6" s="164"/>
      <c r="C6" s="157"/>
      <c r="D6" s="158"/>
      <c r="E6" s="158"/>
      <c r="F6" s="159"/>
      <c r="G6" s="157"/>
      <c r="H6" s="158"/>
      <c r="I6" s="158"/>
      <c r="J6" s="158"/>
      <c r="K6" s="158"/>
      <c r="L6" s="158"/>
      <c r="M6" s="159"/>
    </row>
    <row r="7" spans="1:13" ht="6.75" customHeight="1">
      <c r="A7" s="128"/>
      <c r="B7" s="129"/>
      <c r="C7" s="129"/>
      <c r="D7" s="129"/>
      <c r="E7" s="129"/>
      <c r="F7" s="129"/>
      <c r="G7" s="129"/>
      <c r="H7" s="129"/>
      <c r="I7" s="129"/>
      <c r="J7" s="129"/>
      <c r="K7" s="129"/>
      <c r="L7" s="129"/>
      <c r="M7" s="130"/>
    </row>
    <row r="8" spans="1:13" ht="35.1" customHeight="1">
      <c r="A8" s="52" t="s">
        <v>90</v>
      </c>
      <c r="B8" s="38" t="s">
        <v>91</v>
      </c>
      <c r="C8" s="137" t="s">
        <v>92</v>
      </c>
      <c r="D8" s="146"/>
      <c r="E8" s="146"/>
      <c r="F8" s="138"/>
      <c r="G8" s="137" t="s">
        <v>93</v>
      </c>
      <c r="H8" s="146"/>
      <c r="I8" s="146"/>
      <c r="J8" s="146"/>
      <c r="K8" s="146"/>
      <c r="L8" s="146"/>
      <c r="M8" s="138"/>
    </row>
    <row r="9" spans="1:13" ht="29.25" customHeight="1">
      <c r="A9" s="45"/>
      <c r="B9" s="66"/>
      <c r="C9" s="147"/>
      <c r="D9" s="148"/>
      <c r="E9" s="148"/>
      <c r="F9" s="149"/>
      <c r="G9" s="147"/>
      <c r="H9" s="148"/>
      <c r="I9" s="148"/>
      <c r="J9" s="148"/>
      <c r="K9" s="148"/>
      <c r="L9" s="148"/>
      <c r="M9" s="149"/>
    </row>
    <row r="10" spans="1:13" ht="6.75" customHeight="1">
      <c r="A10" s="128"/>
      <c r="B10" s="129"/>
      <c r="C10" s="129"/>
      <c r="D10" s="129"/>
      <c r="E10" s="129"/>
      <c r="F10" s="129"/>
      <c r="G10" s="129"/>
      <c r="H10" s="129"/>
      <c r="I10" s="129"/>
      <c r="J10" s="129"/>
      <c r="K10" s="129"/>
      <c r="L10" s="129"/>
      <c r="M10" s="130"/>
    </row>
    <row r="11" spans="1:13" ht="65.25" customHeight="1">
      <c r="A11" s="53" t="s">
        <v>94</v>
      </c>
      <c r="B11" s="43"/>
      <c r="C11" s="137" t="s">
        <v>250</v>
      </c>
      <c r="D11" s="146"/>
      <c r="E11" s="147"/>
      <c r="F11" s="149"/>
      <c r="G11" s="54" t="s">
        <v>45</v>
      </c>
      <c r="H11" s="167"/>
      <c r="I11" s="168"/>
      <c r="J11" s="168"/>
      <c r="K11" s="168"/>
      <c r="L11" s="168"/>
      <c r="M11" s="169"/>
    </row>
    <row r="12" spans="1:13" ht="57" customHeight="1">
      <c r="A12" s="53" t="s">
        <v>95</v>
      </c>
      <c r="B12" s="44"/>
      <c r="C12" s="173" t="s">
        <v>178</v>
      </c>
      <c r="D12" s="174"/>
      <c r="E12" s="147"/>
      <c r="F12" s="149"/>
      <c r="G12" s="55" t="s">
        <v>71</v>
      </c>
      <c r="H12" s="165"/>
      <c r="I12" s="165"/>
      <c r="J12" s="165"/>
      <c r="K12" s="165"/>
      <c r="L12" s="165"/>
      <c r="M12" s="166"/>
    </row>
    <row r="13" spans="1:13" ht="9.75" customHeight="1">
      <c r="A13" s="2"/>
      <c r="B13" s="2"/>
      <c r="C13" s="2"/>
      <c r="D13" s="2"/>
      <c r="E13" s="2"/>
      <c r="F13" s="2"/>
      <c r="G13" s="2"/>
      <c r="H13" s="2"/>
      <c r="I13" s="2"/>
      <c r="J13" s="2"/>
      <c r="K13" s="2"/>
      <c r="L13" s="2"/>
      <c r="M13" s="2"/>
    </row>
    <row r="14" spans="1:13" ht="6.75" customHeight="1">
      <c r="A14" s="128"/>
      <c r="B14" s="129"/>
      <c r="C14" s="129"/>
      <c r="D14" s="129"/>
      <c r="E14" s="129"/>
      <c r="F14" s="129"/>
      <c r="G14" s="129"/>
      <c r="H14" s="129"/>
      <c r="I14" s="129"/>
      <c r="J14" s="129"/>
      <c r="K14" s="129"/>
      <c r="L14" s="129"/>
      <c r="M14" s="130"/>
    </row>
    <row r="15" spans="1:13" ht="45" customHeight="1">
      <c r="A15" s="26" t="s">
        <v>174</v>
      </c>
      <c r="B15" s="124" t="s">
        <v>176</v>
      </c>
      <c r="C15" s="125"/>
      <c r="D15" s="125"/>
      <c r="E15" s="125"/>
      <c r="F15" s="125"/>
      <c r="G15" s="125"/>
      <c r="H15" s="125"/>
      <c r="I15" s="125"/>
      <c r="J15" s="125"/>
      <c r="K15" s="125"/>
      <c r="L15" s="125"/>
      <c r="M15" s="126"/>
    </row>
    <row r="16" spans="1:13" ht="30" customHeight="1">
      <c r="A16" s="107" t="s">
        <v>140</v>
      </c>
      <c r="B16" s="108"/>
      <c r="C16" s="170" t="str">
        <f>M24</f>
        <v/>
      </c>
      <c r="D16" s="171"/>
      <c r="E16" s="171"/>
      <c r="F16" s="171"/>
      <c r="G16" s="171"/>
      <c r="H16" s="171"/>
      <c r="I16" s="171"/>
      <c r="J16" s="171"/>
      <c r="K16" s="171"/>
      <c r="L16" s="171"/>
      <c r="M16" s="172"/>
    </row>
    <row r="17" spans="1:13" ht="78.95" customHeight="1">
      <c r="A17" s="137" t="s">
        <v>46</v>
      </c>
      <c r="B17" s="138"/>
      <c r="C17" s="131"/>
      <c r="D17" s="132"/>
      <c r="E17" s="132"/>
      <c r="F17" s="132"/>
      <c r="G17" s="132"/>
      <c r="H17" s="132"/>
      <c r="I17" s="132"/>
      <c r="J17" s="132"/>
      <c r="K17" s="132"/>
      <c r="L17" s="132"/>
      <c r="M17" s="133"/>
    </row>
    <row r="18" spans="1:13" ht="30" customHeight="1">
      <c r="A18" s="137" t="s">
        <v>47</v>
      </c>
      <c r="B18" s="138"/>
      <c r="C18" s="42" t="s">
        <v>52</v>
      </c>
      <c r="D18" s="86"/>
      <c r="E18" s="87"/>
      <c r="F18" s="87"/>
      <c r="G18" s="87"/>
      <c r="H18" s="88"/>
      <c r="I18" s="89">
        <f>COUNTIF(D18:H18,"Y")</f>
        <v>0</v>
      </c>
      <c r="J18" s="90"/>
      <c r="K18" s="89">
        <f>COUNTIF(D18:H18,"Y")+COUNTIF(D18:H18,"N")</f>
        <v>0</v>
      </c>
      <c r="L18" s="90"/>
      <c r="M18" s="39" t="str">
        <f>IFERROR(ROUND(I18/K18,2),"")</f>
        <v/>
      </c>
    </row>
    <row r="19" spans="1:13" ht="78.95" customHeight="1">
      <c r="A19" s="137" t="s">
        <v>153</v>
      </c>
      <c r="B19" s="138"/>
      <c r="C19" s="131"/>
      <c r="D19" s="132"/>
      <c r="E19" s="132"/>
      <c r="F19" s="132"/>
      <c r="G19" s="132"/>
      <c r="H19" s="132"/>
      <c r="I19" s="132"/>
      <c r="J19" s="132"/>
      <c r="K19" s="132"/>
      <c r="L19" s="132"/>
      <c r="M19" s="133"/>
    </row>
    <row r="20" spans="1:13" ht="30" customHeight="1">
      <c r="A20" s="139" t="s">
        <v>48</v>
      </c>
      <c r="B20" s="140"/>
      <c r="C20" s="42" t="s">
        <v>52</v>
      </c>
      <c r="D20" s="86"/>
      <c r="E20" s="87"/>
      <c r="F20" s="87"/>
      <c r="G20" s="87"/>
      <c r="H20" s="88"/>
      <c r="I20" s="89">
        <f>COUNTIF(D20:H20,"Y")</f>
        <v>0</v>
      </c>
      <c r="J20" s="90"/>
      <c r="K20" s="89">
        <f>COUNTIF(D20:H20,"Y")+COUNTIF(D20:H20,"N")</f>
        <v>0</v>
      </c>
      <c r="L20" s="90"/>
      <c r="M20" s="39" t="str">
        <f>IFERROR(ROUND(I20/K20,2),"")</f>
        <v/>
      </c>
    </row>
    <row r="21" spans="1:13" ht="78.95" customHeight="1">
      <c r="A21" s="137" t="s">
        <v>153</v>
      </c>
      <c r="B21" s="138"/>
      <c r="C21" s="131"/>
      <c r="D21" s="132"/>
      <c r="E21" s="132"/>
      <c r="F21" s="132"/>
      <c r="G21" s="132"/>
      <c r="H21" s="132"/>
      <c r="I21" s="132"/>
      <c r="J21" s="132"/>
      <c r="K21" s="132"/>
      <c r="L21" s="132"/>
      <c r="M21" s="133"/>
    </row>
    <row r="22" spans="1:13" ht="30" customHeight="1">
      <c r="A22" s="139" t="s">
        <v>49</v>
      </c>
      <c r="B22" s="140"/>
      <c r="C22" s="42" t="s">
        <v>52</v>
      </c>
      <c r="D22" s="86"/>
      <c r="E22" s="87"/>
      <c r="F22" s="87"/>
      <c r="G22" s="87"/>
      <c r="H22" s="88"/>
      <c r="I22" s="89">
        <f>COUNTIF(D22:H22,"Y")</f>
        <v>0</v>
      </c>
      <c r="J22" s="90"/>
      <c r="K22" s="89">
        <f>COUNTIF(D22:H22,"Y")+COUNTIF(D22:H22,"N")</f>
        <v>0</v>
      </c>
      <c r="L22" s="90"/>
      <c r="M22" s="39" t="str">
        <f>IFERROR(ROUND(I22/K22,2),"")</f>
        <v/>
      </c>
    </row>
    <row r="23" spans="1:13" ht="78.95" customHeight="1" thickBot="1">
      <c r="A23" s="137" t="s">
        <v>153</v>
      </c>
      <c r="B23" s="138"/>
      <c r="C23" s="131"/>
      <c r="D23" s="132"/>
      <c r="E23" s="132"/>
      <c r="F23" s="132"/>
      <c r="G23" s="132"/>
      <c r="H23" s="132"/>
      <c r="I23" s="132"/>
      <c r="J23" s="132"/>
      <c r="K23" s="132"/>
      <c r="L23" s="132"/>
      <c r="M23" s="156"/>
    </row>
    <row r="24" spans="1:13" ht="30" customHeight="1" thickTop="1">
      <c r="A24" s="118" t="s">
        <v>96</v>
      </c>
      <c r="B24" s="119"/>
      <c r="C24" s="119"/>
      <c r="D24" s="119"/>
      <c r="E24" s="119"/>
      <c r="F24" s="119"/>
      <c r="G24" s="119"/>
      <c r="H24" s="120"/>
      <c r="I24" s="141">
        <f>SUM(I18,I20,I22)</f>
        <v>0</v>
      </c>
      <c r="J24" s="142"/>
      <c r="K24" s="141">
        <f>SUM(K18,K20,K22)</f>
        <v>0</v>
      </c>
      <c r="L24" s="142"/>
      <c r="M24" s="40" t="str">
        <f>IFERROR(ROUND(I24/K24,2),"")</f>
        <v/>
      </c>
    </row>
    <row r="25" spans="1:13" ht="9.75" customHeight="1">
      <c r="A25" s="2"/>
      <c r="B25" s="2"/>
      <c r="C25" s="2"/>
      <c r="D25" s="2"/>
      <c r="E25" s="2"/>
      <c r="F25" s="2"/>
      <c r="G25" s="2"/>
      <c r="H25" s="2"/>
      <c r="I25" s="2"/>
      <c r="J25" s="2"/>
      <c r="K25" s="2"/>
      <c r="L25" s="2"/>
      <c r="M25" s="2"/>
    </row>
    <row r="26" spans="1:13" ht="6.75" customHeight="1">
      <c r="A26" s="128"/>
      <c r="B26" s="129"/>
      <c r="C26" s="129"/>
      <c r="D26" s="129"/>
      <c r="E26" s="129"/>
      <c r="F26" s="129"/>
      <c r="G26" s="129"/>
      <c r="H26" s="129"/>
      <c r="I26" s="129"/>
      <c r="J26" s="129"/>
      <c r="K26" s="129"/>
      <c r="L26" s="129"/>
      <c r="M26" s="130"/>
    </row>
    <row r="27" spans="1:13" ht="45" customHeight="1">
      <c r="A27" s="26" t="s">
        <v>175</v>
      </c>
      <c r="B27" s="124" t="s">
        <v>75</v>
      </c>
      <c r="C27" s="125"/>
      <c r="D27" s="125"/>
      <c r="E27" s="125"/>
      <c r="F27" s="125"/>
      <c r="G27" s="125"/>
      <c r="H27" s="125"/>
      <c r="I27" s="125"/>
      <c r="J27" s="125"/>
      <c r="K27" s="125"/>
      <c r="L27" s="125"/>
      <c r="M27" s="126"/>
    </row>
    <row r="28" spans="1:13" ht="30" customHeight="1">
      <c r="A28" s="107" t="s">
        <v>100</v>
      </c>
      <c r="B28" s="108"/>
      <c r="C28" s="98" t="str">
        <f>M38</f>
        <v/>
      </c>
      <c r="D28" s="99"/>
      <c r="E28" s="99"/>
      <c r="F28" s="99"/>
      <c r="G28" s="99"/>
      <c r="H28" s="99"/>
      <c r="I28" s="99"/>
      <c r="J28" s="99"/>
      <c r="K28" s="99"/>
      <c r="L28" s="99"/>
      <c r="M28" s="100"/>
    </row>
    <row r="29" spans="1:13" ht="30" customHeight="1">
      <c r="A29" s="84" t="s">
        <v>179</v>
      </c>
      <c r="B29" s="85"/>
      <c r="C29" s="150"/>
      <c r="D29" s="151"/>
      <c r="E29" s="151"/>
      <c r="F29" s="151"/>
      <c r="G29" s="151"/>
      <c r="H29" s="151"/>
      <c r="I29" s="151"/>
      <c r="J29" s="151"/>
      <c r="K29" s="151"/>
      <c r="L29" s="151"/>
      <c r="M29" s="152"/>
    </row>
    <row r="30" spans="1:13" ht="30" customHeight="1">
      <c r="A30" s="84" t="s">
        <v>79</v>
      </c>
      <c r="B30" s="85"/>
      <c r="C30" s="134" t="str">
        <f>IF(AuditDate=0,"Please Enter Today's Date at the top of this form to aid calculations",IFERROR(IF(AND(AuditDate&gt;0,C29&gt;0),AuditDate-C29,""),"Please enter a valid date above."))</f>
        <v>Please Enter Today's Date at the top of this form to aid calculations</v>
      </c>
      <c r="D30" s="135"/>
      <c r="E30" s="135"/>
      <c r="F30" s="135"/>
      <c r="G30" s="135"/>
      <c r="H30" s="135"/>
      <c r="I30" s="135"/>
      <c r="J30" s="135"/>
      <c r="K30" s="135"/>
      <c r="L30" s="135"/>
      <c r="M30" s="136"/>
    </row>
    <row r="31" spans="1:13" ht="30" customHeight="1">
      <c r="A31" s="84" t="s">
        <v>156</v>
      </c>
      <c r="B31" s="85"/>
      <c r="C31" s="150"/>
      <c r="D31" s="151"/>
      <c r="E31" s="151"/>
      <c r="F31" s="151"/>
      <c r="G31" s="151"/>
      <c r="H31" s="151"/>
      <c r="I31" s="151"/>
      <c r="J31" s="151"/>
      <c r="K31" s="151"/>
      <c r="L31" s="151"/>
      <c r="M31" s="152"/>
    </row>
    <row r="32" spans="1:13" ht="30" customHeight="1">
      <c r="A32" s="84" t="s">
        <v>77</v>
      </c>
      <c r="B32" s="85"/>
      <c r="C32" s="134" t="str">
        <f>IF(AuditDate=0,"Please Enter Today's Date at the top of this form to aid calculations",IFERROR(IF(AND(AuditDate&gt;0,C31&gt;0),AuditDate-C31,""),"Please enter a valid date above."))</f>
        <v>Please Enter Today's Date at the top of this form to aid calculations</v>
      </c>
      <c r="D32" s="135"/>
      <c r="E32" s="135"/>
      <c r="F32" s="135"/>
      <c r="G32" s="135"/>
      <c r="H32" s="135"/>
      <c r="I32" s="135"/>
      <c r="J32" s="135"/>
      <c r="K32" s="135"/>
      <c r="L32" s="135"/>
      <c r="M32" s="136"/>
    </row>
    <row r="33" spans="1:13" ht="30" customHeight="1">
      <c r="A33" s="84" t="s">
        <v>78</v>
      </c>
      <c r="B33" s="85"/>
      <c r="C33" s="153"/>
      <c r="D33" s="154"/>
      <c r="E33" s="154"/>
      <c r="F33" s="154"/>
      <c r="G33" s="154"/>
      <c r="H33" s="154"/>
      <c r="I33" s="154"/>
      <c r="J33" s="154"/>
      <c r="K33" s="154"/>
      <c r="L33" s="154"/>
      <c r="M33" s="155"/>
    </row>
    <row r="34" spans="1:13" ht="30" customHeight="1">
      <c r="A34" s="84" t="s">
        <v>189</v>
      </c>
      <c r="B34" s="85"/>
      <c r="C34" s="42" t="s">
        <v>22</v>
      </c>
      <c r="D34" s="86"/>
      <c r="E34" s="87"/>
      <c r="F34" s="87"/>
      <c r="G34" s="87"/>
      <c r="H34" s="88"/>
      <c r="I34" s="89">
        <f t="shared" ref="I34:I36" si="0">COUNTIF(D34:H34,"Y")</f>
        <v>0</v>
      </c>
      <c r="J34" s="90"/>
      <c r="K34" s="89">
        <f t="shared" ref="K34:K36" si="1">COUNTIF(D34:H34,"Y")+COUNTIF(D34:H34,"N")</f>
        <v>0</v>
      </c>
      <c r="L34" s="90"/>
      <c r="M34" s="39" t="str">
        <f>IFERROR(ROUND(I34/K34,2),"")</f>
        <v/>
      </c>
    </row>
    <row r="35" spans="1:13" ht="30" customHeight="1">
      <c r="A35" s="84" t="s">
        <v>190</v>
      </c>
      <c r="B35" s="85"/>
      <c r="C35" s="42" t="s">
        <v>113</v>
      </c>
      <c r="D35" s="86"/>
      <c r="E35" s="87"/>
      <c r="F35" s="87"/>
      <c r="G35" s="87"/>
      <c r="H35" s="88"/>
      <c r="I35" s="89">
        <f t="shared" si="0"/>
        <v>0</v>
      </c>
      <c r="J35" s="90"/>
      <c r="K35" s="89">
        <f t="shared" si="1"/>
        <v>0</v>
      </c>
      <c r="L35" s="90"/>
      <c r="M35" s="39" t="str">
        <f>IFERROR(ROUND(I35/K35,2),"")</f>
        <v/>
      </c>
    </row>
    <row r="36" spans="1:13" ht="30" customHeight="1">
      <c r="A36" s="84" t="s">
        <v>191</v>
      </c>
      <c r="B36" s="85"/>
      <c r="C36" s="42" t="s">
        <v>113</v>
      </c>
      <c r="D36" s="86"/>
      <c r="E36" s="87"/>
      <c r="F36" s="87"/>
      <c r="G36" s="87"/>
      <c r="H36" s="88"/>
      <c r="I36" s="89">
        <f t="shared" si="0"/>
        <v>0</v>
      </c>
      <c r="J36" s="90"/>
      <c r="K36" s="89">
        <f t="shared" si="1"/>
        <v>0</v>
      </c>
      <c r="L36" s="90"/>
      <c r="M36" s="39" t="str">
        <f>IFERROR(ROUND(I36/K36,2),"")</f>
        <v/>
      </c>
    </row>
    <row r="37" spans="1:13" ht="45" customHeight="1" thickBot="1">
      <c r="A37" s="84" t="s">
        <v>237</v>
      </c>
      <c r="B37" s="85"/>
      <c r="C37" s="42" t="s">
        <v>22</v>
      </c>
      <c r="D37" s="86"/>
      <c r="E37" s="87"/>
      <c r="F37" s="87"/>
      <c r="G37" s="87"/>
      <c r="H37" s="88"/>
      <c r="I37" s="101">
        <f>COUNTIF(D37:H37,"Y")</f>
        <v>0</v>
      </c>
      <c r="J37" s="102"/>
      <c r="K37" s="101">
        <f>COUNTIF(D37:H37,"Y")+COUNTIF(D37:H37,"N")</f>
        <v>0</v>
      </c>
      <c r="L37" s="102"/>
      <c r="M37" s="39" t="str">
        <f>IFERROR(ROUND(I37/K37,2),"")</f>
        <v/>
      </c>
    </row>
    <row r="38" spans="1:13" ht="30" customHeight="1" thickTop="1">
      <c r="A38" s="184" t="s">
        <v>96</v>
      </c>
      <c r="B38" s="185"/>
      <c r="C38" s="185"/>
      <c r="D38" s="185"/>
      <c r="E38" s="185"/>
      <c r="F38" s="185"/>
      <c r="G38" s="185"/>
      <c r="H38" s="186"/>
      <c r="I38" s="141">
        <f>SUM(I34:J37)</f>
        <v>0</v>
      </c>
      <c r="J38" s="142"/>
      <c r="K38" s="141">
        <f>SUM(K34:L37)</f>
        <v>0</v>
      </c>
      <c r="L38" s="142"/>
      <c r="M38" s="40" t="str">
        <f>IFERROR(ROUND(I38/K38,2),"")</f>
        <v/>
      </c>
    </row>
    <row r="39" spans="1:13" ht="21" customHeight="1">
      <c r="A39" s="127"/>
      <c r="B39" s="127"/>
      <c r="C39" s="127"/>
      <c r="D39" s="127"/>
      <c r="E39" s="127"/>
      <c r="F39" s="127"/>
      <c r="G39" s="127"/>
      <c r="H39" s="127"/>
      <c r="I39" s="127"/>
      <c r="J39" s="127"/>
      <c r="K39" s="127"/>
      <c r="L39" s="127"/>
      <c r="M39" s="127"/>
    </row>
    <row r="40" spans="1:13" ht="30" customHeight="1">
      <c r="A40" s="109" t="s">
        <v>102</v>
      </c>
      <c r="B40" s="110"/>
      <c r="C40" s="110"/>
      <c r="D40" s="110"/>
      <c r="E40" s="110"/>
      <c r="F40" s="110"/>
      <c r="G40" s="110"/>
      <c r="H40" s="110"/>
      <c r="I40" s="110"/>
      <c r="J40" s="110"/>
      <c r="K40" s="110"/>
      <c r="L40" s="110"/>
      <c r="M40" s="111"/>
    </row>
    <row r="41" spans="1:13" s="36" customFormat="1" ht="45" customHeight="1">
      <c r="A41" s="26" t="s">
        <v>115</v>
      </c>
      <c r="B41" s="124" t="s">
        <v>76</v>
      </c>
      <c r="C41" s="125"/>
      <c r="D41" s="125"/>
      <c r="E41" s="125"/>
      <c r="F41" s="125"/>
      <c r="G41" s="125"/>
      <c r="H41" s="125"/>
      <c r="I41" s="125"/>
      <c r="J41" s="125"/>
      <c r="K41" s="125"/>
      <c r="L41" s="125"/>
      <c r="M41" s="126"/>
    </row>
    <row r="42" spans="1:13" ht="69.95" customHeight="1">
      <c r="A42" s="143" t="s">
        <v>159</v>
      </c>
      <c r="B42" s="116"/>
      <c r="C42" s="116"/>
      <c r="D42" s="116"/>
      <c r="E42" s="116"/>
      <c r="F42" s="116"/>
      <c r="G42" s="116"/>
      <c r="H42" s="116"/>
      <c r="I42" s="116"/>
      <c r="J42" s="116"/>
      <c r="K42" s="116"/>
      <c r="L42" s="116"/>
      <c r="M42" s="117"/>
    </row>
    <row r="43" spans="1:13" ht="30" customHeight="1">
      <c r="A43" s="107" t="s">
        <v>100</v>
      </c>
      <c r="B43" s="108"/>
      <c r="C43" s="98" t="str">
        <f>M52</f>
        <v/>
      </c>
      <c r="D43" s="99"/>
      <c r="E43" s="99"/>
      <c r="F43" s="99"/>
      <c r="G43" s="99"/>
      <c r="H43" s="99"/>
      <c r="I43" s="99"/>
      <c r="J43" s="99"/>
      <c r="K43" s="99"/>
      <c r="L43" s="99"/>
      <c r="M43" s="100"/>
    </row>
    <row r="44" spans="1:13" ht="30" customHeight="1">
      <c r="A44" s="84" t="s">
        <v>104</v>
      </c>
      <c r="B44" s="85"/>
      <c r="C44" s="42" t="s">
        <v>52</v>
      </c>
      <c r="D44" s="86"/>
      <c r="E44" s="87"/>
      <c r="F44" s="87"/>
      <c r="G44" s="87"/>
      <c r="H44" s="88"/>
      <c r="I44" s="89">
        <f t="shared" ref="I44:I51" si="2">COUNTIF(D44:H44,"Y")</f>
        <v>0</v>
      </c>
      <c r="J44" s="90"/>
      <c r="K44" s="89">
        <f t="shared" ref="K44:K51" si="3">COUNTIF(D44:H44,"Y")+COUNTIF(D44:H44,"N")</f>
        <v>0</v>
      </c>
      <c r="L44" s="90"/>
      <c r="M44" s="39" t="str">
        <f t="shared" ref="M44:M52" si="4">IFERROR(ROUND(I44/K44,2),"")</f>
        <v/>
      </c>
    </row>
    <row r="45" spans="1:13" ht="30" customHeight="1">
      <c r="A45" s="84" t="s">
        <v>192</v>
      </c>
      <c r="B45" s="85"/>
      <c r="C45" s="42" t="s">
        <v>52</v>
      </c>
      <c r="D45" s="86"/>
      <c r="E45" s="87"/>
      <c r="F45" s="87"/>
      <c r="G45" s="87"/>
      <c r="H45" s="88"/>
      <c r="I45" s="89">
        <f t="shared" si="2"/>
        <v>0</v>
      </c>
      <c r="J45" s="90"/>
      <c r="K45" s="89">
        <f t="shared" si="3"/>
        <v>0</v>
      </c>
      <c r="L45" s="90"/>
      <c r="M45" s="39" t="str">
        <f t="shared" si="4"/>
        <v/>
      </c>
    </row>
    <row r="46" spans="1:13" ht="30" customHeight="1">
      <c r="A46" s="84" t="s">
        <v>193</v>
      </c>
      <c r="B46" s="85"/>
      <c r="C46" s="42" t="s">
        <v>52</v>
      </c>
      <c r="D46" s="86"/>
      <c r="E46" s="87"/>
      <c r="F46" s="87"/>
      <c r="G46" s="87"/>
      <c r="H46" s="88"/>
      <c r="I46" s="89">
        <f t="shared" si="2"/>
        <v>0</v>
      </c>
      <c r="J46" s="90"/>
      <c r="K46" s="89">
        <f t="shared" si="3"/>
        <v>0</v>
      </c>
      <c r="L46" s="90"/>
      <c r="M46" s="39" t="str">
        <f t="shared" si="4"/>
        <v/>
      </c>
    </row>
    <row r="47" spans="1:13" ht="30" customHeight="1">
      <c r="A47" s="84" t="s">
        <v>194</v>
      </c>
      <c r="B47" s="85"/>
      <c r="C47" s="42" t="s">
        <v>22</v>
      </c>
      <c r="D47" s="86"/>
      <c r="E47" s="87"/>
      <c r="F47" s="87"/>
      <c r="G47" s="87"/>
      <c r="H47" s="88"/>
      <c r="I47" s="89">
        <f t="shared" si="2"/>
        <v>0</v>
      </c>
      <c r="J47" s="90"/>
      <c r="K47" s="89">
        <f t="shared" si="3"/>
        <v>0</v>
      </c>
      <c r="L47" s="90"/>
      <c r="M47" s="39" t="str">
        <f t="shared" si="4"/>
        <v/>
      </c>
    </row>
    <row r="48" spans="1:13" ht="45" customHeight="1">
      <c r="A48" s="84" t="s">
        <v>195</v>
      </c>
      <c r="B48" s="85"/>
      <c r="C48" s="42" t="s">
        <v>52</v>
      </c>
      <c r="D48" s="86"/>
      <c r="E48" s="87"/>
      <c r="F48" s="87"/>
      <c r="G48" s="87"/>
      <c r="H48" s="88"/>
      <c r="I48" s="89">
        <f t="shared" si="2"/>
        <v>0</v>
      </c>
      <c r="J48" s="90"/>
      <c r="K48" s="89">
        <f t="shared" si="3"/>
        <v>0</v>
      </c>
      <c r="L48" s="90"/>
      <c r="M48" s="39" t="str">
        <f t="shared" si="4"/>
        <v/>
      </c>
    </row>
    <row r="49" spans="1:13" ht="30" customHeight="1">
      <c r="A49" s="84" t="s">
        <v>196</v>
      </c>
      <c r="B49" s="85"/>
      <c r="C49" s="42" t="s">
        <v>52</v>
      </c>
      <c r="D49" s="86"/>
      <c r="E49" s="87"/>
      <c r="F49" s="87"/>
      <c r="G49" s="87"/>
      <c r="H49" s="88"/>
      <c r="I49" s="89">
        <f t="shared" si="2"/>
        <v>0</v>
      </c>
      <c r="J49" s="90"/>
      <c r="K49" s="89">
        <f t="shared" si="3"/>
        <v>0</v>
      </c>
      <c r="L49" s="90"/>
      <c r="M49" s="39" t="str">
        <f t="shared" si="4"/>
        <v/>
      </c>
    </row>
    <row r="50" spans="1:13" ht="30" customHeight="1">
      <c r="A50" s="84" t="s">
        <v>197</v>
      </c>
      <c r="B50" s="85"/>
      <c r="C50" s="42" t="s">
        <v>52</v>
      </c>
      <c r="D50" s="86"/>
      <c r="E50" s="87"/>
      <c r="F50" s="87"/>
      <c r="G50" s="87"/>
      <c r="H50" s="88"/>
      <c r="I50" s="89">
        <f t="shared" si="2"/>
        <v>0</v>
      </c>
      <c r="J50" s="90"/>
      <c r="K50" s="89">
        <f t="shared" si="3"/>
        <v>0</v>
      </c>
      <c r="L50" s="90"/>
      <c r="M50" s="39" t="str">
        <f t="shared" si="4"/>
        <v/>
      </c>
    </row>
    <row r="51" spans="1:13" s="35" customFormat="1" ht="62.1" customHeight="1" thickBot="1">
      <c r="A51" s="84" t="s">
        <v>198</v>
      </c>
      <c r="B51" s="85"/>
      <c r="C51" s="42" t="s">
        <v>52</v>
      </c>
      <c r="D51" s="86"/>
      <c r="E51" s="87"/>
      <c r="F51" s="87"/>
      <c r="G51" s="87"/>
      <c r="H51" s="88"/>
      <c r="I51" s="101">
        <f t="shared" si="2"/>
        <v>0</v>
      </c>
      <c r="J51" s="102"/>
      <c r="K51" s="101">
        <f t="shared" si="3"/>
        <v>0</v>
      </c>
      <c r="L51" s="102"/>
      <c r="M51" s="39" t="str">
        <f t="shared" si="4"/>
        <v/>
      </c>
    </row>
    <row r="52" spans="1:13" ht="30" customHeight="1" thickTop="1">
      <c r="A52" s="46" t="s">
        <v>103</v>
      </c>
      <c r="B52" s="48"/>
      <c r="C52" s="48"/>
      <c r="D52" s="48"/>
      <c r="E52" s="48"/>
      <c r="F52" s="48"/>
      <c r="G52" s="48"/>
      <c r="H52" s="47" t="s">
        <v>116</v>
      </c>
      <c r="I52" s="91">
        <f>SUM(I44:J51)</f>
        <v>0</v>
      </c>
      <c r="J52" s="92"/>
      <c r="K52" s="91">
        <f>SUM(K44:L51)</f>
        <v>0</v>
      </c>
      <c r="L52" s="92"/>
      <c r="M52" s="40" t="str">
        <f t="shared" si="4"/>
        <v/>
      </c>
    </row>
    <row r="53" spans="1:13" ht="150" customHeight="1">
      <c r="A53" s="93"/>
      <c r="B53" s="94"/>
      <c r="C53" s="94"/>
      <c r="D53" s="94"/>
      <c r="E53" s="94"/>
      <c r="F53" s="94"/>
      <c r="G53" s="94"/>
      <c r="H53" s="94"/>
      <c r="I53" s="94"/>
      <c r="J53" s="94"/>
      <c r="K53" s="94"/>
      <c r="L53" s="94"/>
      <c r="M53" s="95"/>
    </row>
    <row r="54" spans="1:13" ht="30" customHeight="1">
      <c r="A54" s="109" t="s">
        <v>98</v>
      </c>
      <c r="B54" s="110"/>
      <c r="C54" s="110"/>
      <c r="D54" s="110"/>
      <c r="E54" s="110"/>
      <c r="F54" s="110"/>
      <c r="G54" s="110"/>
      <c r="H54" s="110"/>
      <c r="I54" s="110"/>
      <c r="J54" s="110"/>
      <c r="K54" s="110"/>
      <c r="L54" s="110"/>
      <c r="M54" s="111"/>
    </row>
    <row r="55" spans="1:13" ht="45" customHeight="1">
      <c r="A55" s="26" t="s">
        <v>115</v>
      </c>
      <c r="B55" s="124" t="s">
        <v>63</v>
      </c>
      <c r="C55" s="125"/>
      <c r="D55" s="125"/>
      <c r="E55" s="125"/>
      <c r="F55" s="125"/>
      <c r="G55" s="125"/>
      <c r="H55" s="125"/>
      <c r="I55" s="125"/>
      <c r="J55" s="125"/>
      <c r="K55" s="125"/>
      <c r="L55" s="125"/>
      <c r="M55" s="126"/>
    </row>
    <row r="56" spans="1:13" ht="66" customHeight="1">
      <c r="A56" s="143" t="s">
        <v>160</v>
      </c>
      <c r="B56" s="116"/>
      <c r="C56" s="116"/>
      <c r="D56" s="116"/>
      <c r="E56" s="116"/>
      <c r="F56" s="116"/>
      <c r="G56" s="116"/>
      <c r="H56" s="116"/>
      <c r="I56" s="116"/>
      <c r="J56" s="116"/>
      <c r="K56" s="116"/>
      <c r="L56" s="116"/>
      <c r="M56" s="117"/>
    </row>
    <row r="57" spans="1:13" s="36" customFormat="1" ht="30" customHeight="1">
      <c r="A57" s="107" t="s">
        <v>140</v>
      </c>
      <c r="B57" s="108"/>
      <c r="C57" s="98" t="str">
        <f>M60</f>
        <v/>
      </c>
      <c r="D57" s="99"/>
      <c r="E57" s="99"/>
      <c r="F57" s="99"/>
      <c r="G57" s="99"/>
      <c r="H57" s="99"/>
      <c r="I57" s="99"/>
      <c r="J57" s="99"/>
      <c r="K57" s="99"/>
      <c r="L57" s="99"/>
      <c r="M57" s="100"/>
    </row>
    <row r="58" spans="1:13" ht="45" customHeight="1">
      <c r="A58" s="84" t="s">
        <v>81</v>
      </c>
      <c r="B58" s="85"/>
      <c r="C58" s="42" t="s">
        <v>52</v>
      </c>
      <c r="D58" s="86"/>
      <c r="E58" s="87"/>
      <c r="F58" s="87"/>
      <c r="G58" s="87"/>
      <c r="H58" s="88"/>
      <c r="I58" s="89">
        <f t="shared" ref="I58:I59" si="5">COUNTIF(D58:H58,"Y")</f>
        <v>0</v>
      </c>
      <c r="J58" s="90"/>
      <c r="K58" s="89">
        <f>COUNTIF(D58:H58,"Y")+COUNTIF(D58:H58,"N")</f>
        <v>0</v>
      </c>
      <c r="L58" s="90"/>
      <c r="M58" s="39" t="str">
        <f>IFERROR(ROUND(I58/K58,2),"")</f>
        <v/>
      </c>
    </row>
    <row r="59" spans="1:13" ht="45" customHeight="1" thickBot="1">
      <c r="A59" s="84" t="s">
        <v>177</v>
      </c>
      <c r="B59" s="85"/>
      <c r="C59" s="42" t="s">
        <v>52</v>
      </c>
      <c r="D59" s="86"/>
      <c r="E59" s="87"/>
      <c r="F59" s="87"/>
      <c r="G59" s="87"/>
      <c r="H59" s="88"/>
      <c r="I59" s="101">
        <f t="shared" si="5"/>
        <v>0</v>
      </c>
      <c r="J59" s="102"/>
      <c r="K59" s="101">
        <f>COUNTIF(D59:H59,"Y")+COUNTIF(D59:H59,"N")</f>
        <v>0</v>
      </c>
      <c r="L59" s="102"/>
      <c r="M59" s="39" t="str">
        <f>IFERROR(ROUND(I59/K59,2),"")</f>
        <v/>
      </c>
    </row>
    <row r="60" spans="1:13" ht="30" customHeight="1" thickTop="1">
      <c r="A60" s="46" t="s">
        <v>105</v>
      </c>
      <c r="B60" s="48"/>
      <c r="C60" s="48"/>
      <c r="D60" s="48"/>
      <c r="E60" s="48"/>
      <c r="F60" s="48"/>
      <c r="G60" s="48"/>
      <c r="H60" s="47" t="s">
        <v>116</v>
      </c>
      <c r="I60" s="91">
        <f>SUM(I58:J59)</f>
        <v>0</v>
      </c>
      <c r="J60" s="92"/>
      <c r="K60" s="91">
        <f>SUM(K58:L59)</f>
        <v>0</v>
      </c>
      <c r="L60" s="92"/>
      <c r="M60" s="40" t="str">
        <f>IFERROR(ROUND(I60/K60,2),"")</f>
        <v/>
      </c>
    </row>
    <row r="61" spans="1:13" ht="150" customHeight="1">
      <c r="A61" s="93"/>
      <c r="B61" s="94"/>
      <c r="C61" s="94"/>
      <c r="D61" s="94"/>
      <c r="E61" s="94"/>
      <c r="F61" s="94"/>
      <c r="G61" s="94"/>
      <c r="H61" s="94"/>
      <c r="I61" s="94"/>
      <c r="J61" s="94"/>
      <c r="K61" s="94"/>
      <c r="L61" s="94"/>
      <c r="M61" s="95"/>
    </row>
    <row r="62" spans="1:13" ht="30" customHeight="1">
      <c r="A62" s="109" t="s">
        <v>99</v>
      </c>
      <c r="B62" s="110"/>
      <c r="C62" s="110"/>
      <c r="D62" s="110"/>
      <c r="E62" s="110"/>
      <c r="F62" s="110"/>
      <c r="G62" s="110"/>
      <c r="H62" s="110"/>
      <c r="I62" s="110"/>
      <c r="J62" s="110"/>
      <c r="K62" s="110"/>
      <c r="L62" s="110"/>
      <c r="M62" s="111"/>
    </row>
    <row r="63" spans="1:13" ht="85.5" customHeight="1">
      <c r="A63" s="26" t="s">
        <v>115</v>
      </c>
      <c r="B63" s="124" t="s">
        <v>101</v>
      </c>
      <c r="C63" s="125"/>
      <c r="D63" s="125"/>
      <c r="E63" s="125"/>
      <c r="F63" s="125"/>
      <c r="G63" s="125"/>
      <c r="H63" s="125"/>
      <c r="I63" s="125"/>
      <c r="J63" s="125"/>
      <c r="K63" s="125"/>
      <c r="L63" s="125"/>
      <c r="M63" s="126"/>
    </row>
    <row r="64" spans="1:13" ht="82.5" customHeight="1">
      <c r="A64" s="143" t="s">
        <v>161</v>
      </c>
      <c r="B64" s="116"/>
      <c r="C64" s="116"/>
      <c r="D64" s="116"/>
      <c r="E64" s="116"/>
      <c r="F64" s="116"/>
      <c r="G64" s="116"/>
      <c r="H64" s="116"/>
      <c r="I64" s="116"/>
      <c r="J64" s="116"/>
      <c r="K64" s="116"/>
      <c r="L64" s="116"/>
      <c r="M64" s="117"/>
    </row>
    <row r="65" spans="1:13" ht="30" customHeight="1">
      <c r="A65" s="190"/>
      <c r="B65" s="191"/>
      <c r="C65" s="192"/>
      <c r="D65" s="56">
        <v>1</v>
      </c>
      <c r="E65" s="56">
        <v>2</v>
      </c>
      <c r="F65" s="56">
        <v>3</v>
      </c>
      <c r="G65" s="56">
        <v>4</v>
      </c>
      <c r="H65" s="56">
        <v>5</v>
      </c>
      <c r="I65" s="193" t="s">
        <v>20</v>
      </c>
      <c r="J65" s="194"/>
      <c r="K65" s="193" t="s">
        <v>19</v>
      </c>
      <c r="L65" s="194"/>
      <c r="M65" s="57" t="s">
        <v>24</v>
      </c>
    </row>
    <row r="66" spans="1:13" ht="45" customHeight="1">
      <c r="A66" s="187" t="s">
        <v>97</v>
      </c>
      <c r="B66" s="188"/>
      <c r="C66" s="189"/>
      <c r="D66" s="73"/>
      <c r="E66" s="73"/>
      <c r="F66" s="73"/>
      <c r="G66" s="73"/>
      <c r="H66" s="73"/>
      <c r="I66" s="193"/>
      <c r="J66" s="194"/>
      <c r="K66" s="193"/>
      <c r="L66" s="194"/>
      <c r="M66" s="58"/>
    </row>
    <row r="67" spans="1:13" ht="45" customHeight="1">
      <c r="A67" s="107" t="s">
        <v>100</v>
      </c>
      <c r="B67" s="108"/>
      <c r="C67" s="98" t="str">
        <f>M71</f>
        <v/>
      </c>
      <c r="D67" s="99"/>
      <c r="E67" s="99"/>
      <c r="F67" s="99"/>
      <c r="G67" s="99"/>
      <c r="H67" s="99"/>
      <c r="I67" s="99"/>
      <c r="J67" s="99"/>
      <c r="K67" s="99"/>
      <c r="L67" s="99"/>
      <c r="M67" s="100"/>
    </row>
    <row r="68" spans="1:13" ht="45" customHeight="1">
      <c r="A68" s="84" t="s">
        <v>85</v>
      </c>
      <c r="B68" s="85"/>
      <c r="C68" s="42" t="s">
        <v>22</v>
      </c>
      <c r="D68" s="41"/>
      <c r="E68" s="41"/>
      <c r="F68" s="41"/>
      <c r="G68" s="41"/>
      <c r="H68" s="41"/>
      <c r="I68" s="89">
        <f>COUNTIF(D68:H68,"Y")</f>
        <v>0</v>
      </c>
      <c r="J68" s="90"/>
      <c r="K68" s="89">
        <f>COUNTIF(D68:H68,"Y")+COUNTIF(D68:H68,"N")</f>
        <v>0</v>
      </c>
      <c r="L68" s="90"/>
      <c r="M68" s="39" t="str">
        <f>IFERROR(ROUND(I68/K68,2),"")</f>
        <v/>
      </c>
    </row>
    <row r="69" spans="1:13" ht="45" customHeight="1">
      <c r="A69" s="84" t="s">
        <v>245</v>
      </c>
      <c r="B69" s="85"/>
      <c r="C69" s="42" t="s">
        <v>22</v>
      </c>
      <c r="D69" s="41"/>
      <c r="E69" s="41"/>
      <c r="F69" s="41"/>
      <c r="G69" s="41"/>
      <c r="H69" s="41"/>
      <c r="I69" s="89">
        <f>COUNTIF(D69:H69,"Y")</f>
        <v>0</v>
      </c>
      <c r="J69" s="90"/>
      <c r="K69" s="89">
        <f>COUNTIF(D69:H69,"Y")+COUNTIF(D69:H69,"N")</f>
        <v>0</v>
      </c>
      <c r="L69" s="90"/>
      <c r="M69" s="39" t="str">
        <f>IFERROR(ROUND(I69/K69,2),"")</f>
        <v/>
      </c>
    </row>
    <row r="70" spans="1:13" ht="45" customHeight="1" thickBot="1">
      <c r="A70" s="84" t="s">
        <v>181</v>
      </c>
      <c r="B70" s="85"/>
      <c r="C70" s="42" t="s">
        <v>22</v>
      </c>
      <c r="D70" s="41"/>
      <c r="E70" s="41"/>
      <c r="F70" s="41"/>
      <c r="G70" s="41"/>
      <c r="H70" s="41"/>
      <c r="I70" s="101">
        <f>COUNTIF(D70:H70,"Y")</f>
        <v>0</v>
      </c>
      <c r="J70" s="102"/>
      <c r="K70" s="101">
        <f>COUNTIF(D70:H70,"Y")+COUNTIF(D70:H70,"N")</f>
        <v>0</v>
      </c>
      <c r="L70" s="102"/>
      <c r="M70" s="39" t="str">
        <f>IFERROR(ROUND(I70/K70,2),"")</f>
        <v/>
      </c>
    </row>
    <row r="71" spans="1:13" ht="30" customHeight="1" thickTop="1">
      <c r="A71" s="46"/>
      <c r="B71" s="48"/>
      <c r="C71" s="48"/>
      <c r="D71" s="48"/>
      <c r="E71" s="48"/>
      <c r="F71" s="48"/>
      <c r="G71" s="48"/>
      <c r="H71" s="47" t="s">
        <v>116</v>
      </c>
      <c r="I71" s="91">
        <f>SUM(I68:J70)</f>
        <v>0</v>
      </c>
      <c r="J71" s="92"/>
      <c r="K71" s="91">
        <f>SUM(K68:L70)</f>
        <v>0</v>
      </c>
      <c r="L71" s="92"/>
      <c r="M71" s="40" t="str">
        <f>IFERROR(ROUND(I71/K71,2),"")</f>
        <v/>
      </c>
    </row>
    <row r="72" spans="1:13" ht="45" customHeight="1">
      <c r="A72" s="107" t="s">
        <v>100</v>
      </c>
      <c r="B72" s="108"/>
      <c r="C72" s="98" t="str">
        <f>M75</f>
        <v/>
      </c>
      <c r="D72" s="99"/>
      <c r="E72" s="99"/>
      <c r="F72" s="99"/>
      <c r="G72" s="99"/>
      <c r="H72" s="99"/>
      <c r="I72" s="99"/>
      <c r="J72" s="99"/>
      <c r="K72" s="99"/>
      <c r="L72" s="99"/>
      <c r="M72" s="100"/>
    </row>
    <row r="73" spans="1:13" ht="45" customHeight="1">
      <c r="A73" s="84" t="s">
        <v>244</v>
      </c>
      <c r="B73" s="85"/>
      <c r="C73" s="42" t="s">
        <v>22</v>
      </c>
      <c r="D73" s="41"/>
      <c r="E73" s="41"/>
      <c r="F73" s="41"/>
      <c r="G73" s="41"/>
      <c r="H73" s="41"/>
      <c r="I73" s="89">
        <f>COUNTIF(D73:H73,"Y")</f>
        <v>0</v>
      </c>
      <c r="J73" s="90"/>
      <c r="K73" s="89">
        <f>COUNTIF(D73:H73,"Y")+COUNTIF(D73:H73,"N")</f>
        <v>0</v>
      </c>
      <c r="L73" s="90"/>
      <c r="M73" s="39" t="str">
        <f>IFERROR(ROUND(I73/K73,2),"")</f>
        <v/>
      </c>
    </row>
    <row r="74" spans="1:13" ht="45" customHeight="1" thickBot="1">
      <c r="A74" s="84" t="s">
        <v>182</v>
      </c>
      <c r="B74" s="85"/>
      <c r="C74" s="42" t="s">
        <v>22</v>
      </c>
      <c r="D74" s="41"/>
      <c r="E74" s="41"/>
      <c r="F74" s="41"/>
      <c r="G74" s="41"/>
      <c r="H74" s="41"/>
      <c r="I74" s="101">
        <f>COUNTIF(D74:H74,"Y")</f>
        <v>0</v>
      </c>
      <c r="J74" s="102"/>
      <c r="K74" s="101">
        <f>COUNTIF(D74:H74,"Y")+COUNTIF(D74:H74,"N")</f>
        <v>0</v>
      </c>
      <c r="L74" s="102"/>
      <c r="M74" s="39" t="str">
        <f>IFERROR(ROUND(I74/K74,2),"")</f>
        <v/>
      </c>
    </row>
    <row r="75" spans="1:13" ht="30" customHeight="1" thickTop="1">
      <c r="A75" s="46" t="s">
        <v>106</v>
      </c>
      <c r="B75" s="48"/>
      <c r="C75" s="48"/>
      <c r="D75" s="48"/>
      <c r="E75" s="48"/>
      <c r="F75" s="48"/>
      <c r="G75" s="48"/>
      <c r="H75" s="59" t="s">
        <v>116</v>
      </c>
      <c r="I75" s="91">
        <f>SUM(I73:J74)</f>
        <v>0</v>
      </c>
      <c r="J75" s="92"/>
      <c r="K75" s="91">
        <f>SUM(K73:L74)</f>
        <v>0</v>
      </c>
      <c r="L75" s="92"/>
      <c r="M75" s="40" t="str">
        <f>IFERROR(ROUND(I75/K75,2),"")</f>
        <v/>
      </c>
    </row>
    <row r="76" spans="1:13" ht="150" customHeight="1">
      <c r="A76" s="93"/>
      <c r="B76" s="94"/>
      <c r="C76" s="94"/>
      <c r="D76" s="94"/>
      <c r="E76" s="94"/>
      <c r="F76" s="94"/>
      <c r="G76" s="94"/>
      <c r="H76" s="94"/>
      <c r="I76" s="94"/>
      <c r="J76" s="94"/>
      <c r="K76" s="94"/>
      <c r="L76" s="94"/>
      <c r="M76" s="95"/>
    </row>
    <row r="77" spans="1:13" ht="30" customHeight="1">
      <c r="A77" s="109" t="s">
        <v>165</v>
      </c>
      <c r="B77" s="110"/>
      <c r="C77" s="110"/>
      <c r="D77" s="110"/>
      <c r="E77" s="110"/>
      <c r="F77" s="110"/>
      <c r="G77" s="110"/>
      <c r="H77" s="110"/>
      <c r="I77" s="110"/>
      <c r="J77" s="110"/>
      <c r="K77" s="110"/>
      <c r="L77" s="110"/>
      <c r="M77" s="111"/>
    </row>
    <row r="78" spans="1:13" ht="45" customHeight="1">
      <c r="A78" s="26" t="s">
        <v>115</v>
      </c>
      <c r="B78" s="124" t="s">
        <v>64</v>
      </c>
      <c r="C78" s="125"/>
      <c r="D78" s="125"/>
      <c r="E78" s="125"/>
      <c r="F78" s="125"/>
      <c r="G78" s="125"/>
      <c r="H78" s="125"/>
      <c r="I78" s="125"/>
      <c r="J78" s="125"/>
      <c r="K78" s="125"/>
      <c r="L78" s="125"/>
      <c r="M78" s="126"/>
    </row>
    <row r="79" spans="1:13" ht="87.75" customHeight="1">
      <c r="A79" s="115" t="s">
        <v>168</v>
      </c>
      <c r="B79" s="116"/>
      <c r="C79" s="116"/>
      <c r="D79" s="116"/>
      <c r="E79" s="116"/>
      <c r="F79" s="116"/>
      <c r="G79" s="116"/>
      <c r="H79" s="116"/>
      <c r="I79" s="116"/>
      <c r="J79" s="116"/>
      <c r="K79" s="116"/>
      <c r="L79" s="116"/>
      <c r="M79" s="117"/>
    </row>
    <row r="80" spans="1:13" ht="45" customHeight="1">
      <c r="A80" s="107" t="s">
        <v>100</v>
      </c>
      <c r="B80" s="108"/>
      <c r="C80" s="98" t="str">
        <f>M93</f>
        <v/>
      </c>
      <c r="D80" s="99"/>
      <c r="E80" s="99"/>
      <c r="F80" s="99"/>
      <c r="G80" s="99"/>
      <c r="H80" s="99"/>
      <c r="I80" s="99"/>
      <c r="J80" s="99"/>
      <c r="K80" s="99"/>
      <c r="L80" s="99"/>
      <c r="M80" s="100"/>
    </row>
    <row r="81" spans="1:13" ht="45" customHeight="1">
      <c r="A81" s="84" t="s">
        <v>231</v>
      </c>
      <c r="B81" s="85"/>
      <c r="C81" s="42" t="s">
        <v>166</v>
      </c>
      <c r="D81" s="61"/>
      <c r="E81" s="61"/>
      <c r="F81" s="61"/>
      <c r="G81" s="61"/>
      <c r="H81" s="61"/>
      <c r="I81" s="121" t="str">
        <f>IFERROR(#REF!/K81,"")</f>
        <v/>
      </c>
      <c r="J81" s="122"/>
      <c r="K81" s="122"/>
      <c r="L81" s="122"/>
      <c r="M81" s="123"/>
    </row>
    <row r="82" spans="1:13" ht="61.5" customHeight="1">
      <c r="A82" s="84" t="s">
        <v>259</v>
      </c>
      <c r="B82" s="85"/>
      <c r="C82" s="42" t="s">
        <v>113</v>
      </c>
      <c r="D82" s="41"/>
      <c r="E82" s="41"/>
      <c r="F82" s="41"/>
      <c r="G82" s="41"/>
      <c r="H82" s="41"/>
      <c r="I82" s="89">
        <f t="shared" ref="I82:I92" si="6">COUNTIF(D82:H82,"Y")</f>
        <v>0</v>
      </c>
      <c r="J82" s="90"/>
      <c r="K82" s="89">
        <f t="shared" ref="K82:K92" si="7">COUNTIF(D82:H82,"Y")+COUNTIF(D82:H82,"N")</f>
        <v>0</v>
      </c>
      <c r="L82" s="90"/>
      <c r="M82" s="39" t="str">
        <f t="shared" ref="M82:M93" si="8">IFERROR(ROUND(I82/K82,2),"")</f>
        <v/>
      </c>
    </row>
    <row r="83" spans="1:13" ht="45" customHeight="1">
      <c r="A83" s="84" t="s">
        <v>202</v>
      </c>
      <c r="B83" s="85"/>
      <c r="C83" s="42" t="s">
        <v>113</v>
      </c>
      <c r="D83" s="41"/>
      <c r="E83" s="41"/>
      <c r="F83" s="41"/>
      <c r="G83" s="41"/>
      <c r="H83" s="41"/>
      <c r="I83" s="89">
        <f t="shared" si="6"/>
        <v>0</v>
      </c>
      <c r="J83" s="90"/>
      <c r="K83" s="89">
        <f t="shared" si="7"/>
        <v>0</v>
      </c>
      <c r="L83" s="90"/>
      <c r="M83" s="39" t="str">
        <f t="shared" si="8"/>
        <v/>
      </c>
    </row>
    <row r="84" spans="1:13" ht="30" customHeight="1">
      <c r="A84" s="84" t="s">
        <v>203</v>
      </c>
      <c r="B84" s="85"/>
      <c r="C84" s="42" t="s">
        <v>22</v>
      </c>
      <c r="D84" s="41"/>
      <c r="E84" s="41"/>
      <c r="F84" s="41"/>
      <c r="G84" s="41"/>
      <c r="H84" s="41"/>
      <c r="I84" s="89">
        <f t="shared" si="6"/>
        <v>0</v>
      </c>
      <c r="J84" s="90"/>
      <c r="K84" s="89">
        <f t="shared" si="7"/>
        <v>0</v>
      </c>
      <c r="L84" s="90"/>
      <c r="M84" s="39" t="str">
        <f t="shared" si="8"/>
        <v/>
      </c>
    </row>
    <row r="85" spans="1:13" ht="45" customHeight="1">
      <c r="A85" s="84" t="s">
        <v>241</v>
      </c>
      <c r="B85" s="85"/>
      <c r="C85" s="42" t="s">
        <v>22</v>
      </c>
      <c r="D85" s="41"/>
      <c r="E85" s="41"/>
      <c r="F85" s="41"/>
      <c r="G85" s="41"/>
      <c r="H85" s="41"/>
      <c r="I85" s="89">
        <f t="shared" si="6"/>
        <v>0</v>
      </c>
      <c r="J85" s="90"/>
      <c r="K85" s="89">
        <f t="shared" si="7"/>
        <v>0</v>
      </c>
      <c r="L85" s="90"/>
      <c r="M85" s="39" t="str">
        <f t="shared" si="8"/>
        <v/>
      </c>
    </row>
    <row r="86" spans="1:13" ht="45" customHeight="1">
      <c r="A86" s="84" t="s">
        <v>204</v>
      </c>
      <c r="B86" s="85"/>
      <c r="C86" s="42" t="s">
        <v>22</v>
      </c>
      <c r="D86" s="41"/>
      <c r="E86" s="41"/>
      <c r="F86" s="41"/>
      <c r="G86" s="41"/>
      <c r="H86" s="41"/>
      <c r="I86" s="89">
        <f t="shared" si="6"/>
        <v>0</v>
      </c>
      <c r="J86" s="90"/>
      <c r="K86" s="89">
        <f t="shared" si="7"/>
        <v>0</v>
      </c>
      <c r="L86" s="90"/>
      <c r="M86" s="39" t="str">
        <f t="shared" si="8"/>
        <v/>
      </c>
    </row>
    <row r="87" spans="1:13" ht="45" customHeight="1">
      <c r="A87" s="84" t="s">
        <v>205</v>
      </c>
      <c r="B87" s="85"/>
      <c r="C87" s="42" t="s">
        <v>22</v>
      </c>
      <c r="D87" s="41"/>
      <c r="E87" s="41"/>
      <c r="F87" s="41"/>
      <c r="G87" s="41"/>
      <c r="H87" s="41"/>
      <c r="I87" s="89">
        <f t="shared" ref="I87" si="9">COUNTIF(D87:H87,"Y")</f>
        <v>0</v>
      </c>
      <c r="J87" s="90"/>
      <c r="K87" s="89">
        <f t="shared" ref="K87" si="10">COUNTIF(D87:H87,"Y")+COUNTIF(D87:H87,"N")</f>
        <v>0</v>
      </c>
      <c r="L87" s="90"/>
      <c r="M87" s="39" t="str">
        <f t="shared" si="8"/>
        <v/>
      </c>
    </row>
    <row r="88" spans="1:13" ht="60.75" customHeight="1">
      <c r="A88" s="84" t="s">
        <v>252</v>
      </c>
      <c r="B88" s="85"/>
      <c r="C88" s="42" t="s">
        <v>22</v>
      </c>
      <c r="D88" s="41"/>
      <c r="E88" s="41"/>
      <c r="F88" s="41"/>
      <c r="G88" s="41"/>
      <c r="H88" s="41"/>
      <c r="I88" s="89">
        <f t="shared" si="6"/>
        <v>0</v>
      </c>
      <c r="J88" s="90"/>
      <c r="K88" s="89">
        <f t="shared" si="7"/>
        <v>0</v>
      </c>
      <c r="L88" s="90"/>
      <c r="M88" s="39" t="str">
        <f t="shared" si="8"/>
        <v/>
      </c>
    </row>
    <row r="89" spans="1:13" ht="30" customHeight="1">
      <c r="A89" s="84" t="s">
        <v>206</v>
      </c>
      <c r="B89" s="85"/>
      <c r="C89" s="42" t="s">
        <v>22</v>
      </c>
      <c r="D89" s="41"/>
      <c r="E89" s="41"/>
      <c r="F89" s="41"/>
      <c r="G89" s="41"/>
      <c r="H89" s="41"/>
      <c r="I89" s="89">
        <f t="shared" si="6"/>
        <v>0</v>
      </c>
      <c r="J89" s="90"/>
      <c r="K89" s="89">
        <f t="shared" si="7"/>
        <v>0</v>
      </c>
      <c r="L89" s="90"/>
      <c r="M89" s="39" t="str">
        <f t="shared" si="8"/>
        <v/>
      </c>
    </row>
    <row r="90" spans="1:13" ht="45" customHeight="1">
      <c r="A90" s="84" t="s">
        <v>207</v>
      </c>
      <c r="B90" s="85"/>
      <c r="C90" s="42" t="s">
        <v>22</v>
      </c>
      <c r="D90" s="41"/>
      <c r="E90" s="41"/>
      <c r="F90" s="41"/>
      <c r="G90" s="41"/>
      <c r="H90" s="41"/>
      <c r="I90" s="89">
        <f t="shared" si="6"/>
        <v>0</v>
      </c>
      <c r="J90" s="90"/>
      <c r="K90" s="89">
        <f t="shared" si="7"/>
        <v>0</v>
      </c>
      <c r="L90" s="90"/>
      <c r="M90" s="39" t="str">
        <f t="shared" si="8"/>
        <v/>
      </c>
    </row>
    <row r="91" spans="1:13" ht="45" customHeight="1">
      <c r="A91" s="84" t="s">
        <v>208</v>
      </c>
      <c r="B91" s="85"/>
      <c r="C91" s="42" t="s">
        <v>22</v>
      </c>
      <c r="D91" s="41"/>
      <c r="E91" s="41"/>
      <c r="F91" s="41"/>
      <c r="G91" s="41"/>
      <c r="H91" s="41"/>
      <c r="I91" s="89">
        <f t="shared" si="6"/>
        <v>0</v>
      </c>
      <c r="J91" s="90"/>
      <c r="K91" s="89">
        <f t="shared" si="7"/>
        <v>0</v>
      </c>
      <c r="L91" s="90"/>
      <c r="M91" s="39" t="str">
        <f t="shared" si="8"/>
        <v/>
      </c>
    </row>
    <row r="92" spans="1:13" ht="45" customHeight="1" thickBot="1">
      <c r="A92" s="84" t="s">
        <v>209</v>
      </c>
      <c r="B92" s="85"/>
      <c r="C92" s="42" t="s">
        <v>22</v>
      </c>
      <c r="D92" s="41"/>
      <c r="E92" s="41"/>
      <c r="F92" s="41"/>
      <c r="G92" s="41"/>
      <c r="H92" s="41"/>
      <c r="I92" s="96">
        <f t="shared" si="6"/>
        <v>0</v>
      </c>
      <c r="J92" s="97"/>
      <c r="K92" s="96">
        <f t="shared" si="7"/>
        <v>0</v>
      </c>
      <c r="L92" s="97"/>
      <c r="M92" s="39" t="str">
        <f t="shared" si="8"/>
        <v/>
      </c>
    </row>
    <row r="93" spans="1:13" ht="30" customHeight="1" thickTop="1">
      <c r="A93" s="46" t="s">
        <v>167</v>
      </c>
      <c r="B93" s="48"/>
      <c r="C93" s="48"/>
      <c r="D93" s="48"/>
      <c r="E93" s="48"/>
      <c r="F93" s="48"/>
      <c r="G93" s="48"/>
      <c r="H93" s="59" t="s">
        <v>116</v>
      </c>
      <c r="I93" s="141">
        <f>SUM(I82:J92)</f>
        <v>0</v>
      </c>
      <c r="J93" s="142"/>
      <c r="K93" s="141">
        <f>SUM(K82:L92)</f>
        <v>0</v>
      </c>
      <c r="L93" s="142"/>
      <c r="M93" s="40" t="str">
        <f t="shared" si="8"/>
        <v/>
      </c>
    </row>
    <row r="94" spans="1:13" ht="112.5" customHeight="1">
      <c r="A94" s="93"/>
      <c r="B94" s="94"/>
      <c r="C94" s="94"/>
      <c r="D94" s="94"/>
      <c r="E94" s="94"/>
      <c r="F94" s="94"/>
      <c r="G94" s="94"/>
      <c r="H94" s="94"/>
      <c r="I94" s="94"/>
      <c r="J94" s="94"/>
      <c r="K94" s="94"/>
      <c r="L94" s="94"/>
      <c r="M94" s="95"/>
    </row>
    <row r="95" spans="1:13" ht="30" customHeight="1">
      <c r="A95" s="109" t="s">
        <v>164</v>
      </c>
      <c r="B95" s="110"/>
      <c r="C95" s="110"/>
      <c r="D95" s="110"/>
      <c r="E95" s="110"/>
      <c r="F95" s="110"/>
      <c r="G95" s="110"/>
      <c r="H95" s="110"/>
      <c r="I95" s="110"/>
      <c r="J95" s="110"/>
      <c r="K95" s="110"/>
      <c r="L95" s="110"/>
      <c r="M95" s="111"/>
    </row>
    <row r="96" spans="1:13" ht="45" customHeight="1">
      <c r="A96" s="26" t="s">
        <v>115</v>
      </c>
      <c r="B96" s="124" t="s">
        <v>64</v>
      </c>
      <c r="C96" s="125"/>
      <c r="D96" s="125"/>
      <c r="E96" s="125"/>
      <c r="F96" s="125"/>
      <c r="G96" s="125"/>
      <c r="H96" s="125"/>
      <c r="I96" s="125"/>
      <c r="J96" s="125"/>
      <c r="K96" s="125"/>
      <c r="L96" s="125"/>
      <c r="M96" s="126"/>
    </row>
    <row r="97" spans="1:13" ht="81.95" customHeight="1">
      <c r="A97" s="115" t="s">
        <v>240</v>
      </c>
      <c r="B97" s="116"/>
      <c r="C97" s="116"/>
      <c r="D97" s="116"/>
      <c r="E97" s="116"/>
      <c r="F97" s="116"/>
      <c r="G97" s="116"/>
      <c r="H97" s="116"/>
      <c r="I97" s="116"/>
      <c r="J97" s="116"/>
      <c r="K97" s="116"/>
      <c r="L97" s="116"/>
      <c r="M97" s="117"/>
    </row>
    <row r="98" spans="1:13" ht="45" customHeight="1">
      <c r="A98" s="107" t="s">
        <v>100</v>
      </c>
      <c r="B98" s="108"/>
      <c r="C98" s="98" t="str">
        <f>M112</f>
        <v/>
      </c>
      <c r="D98" s="99"/>
      <c r="E98" s="99"/>
      <c r="F98" s="99"/>
      <c r="G98" s="99"/>
      <c r="H98" s="99"/>
      <c r="I98" s="99"/>
      <c r="J98" s="99"/>
      <c r="K98" s="99"/>
      <c r="L98" s="99"/>
      <c r="M98" s="100"/>
    </row>
    <row r="99" spans="1:13" ht="30" customHeight="1">
      <c r="A99" s="84" t="s">
        <v>239</v>
      </c>
      <c r="B99" s="85"/>
      <c r="C99" s="42" t="s">
        <v>22</v>
      </c>
      <c r="D99" s="41"/>
      <c r="E99" s="41"/>
      <c r="F99" s="41"/>
      <c r="G99" s="41"/>
      <c r="H99" s="41"/>
      <c r="I99" s="89">
        <f>COUNTIF(D99:H99,"Y")</f>
        <v>0</v>
      </c>
      <c r="J99" s="90"/>
      <c r="K99" s="89">
        <f>COUNTIF(D99:H99,"Y")+COUNTIF(D99:H99,"N")</f>
        <v>0</v>
      </c>
      <c r="L99" s="90"/>
      <c r="M99" s="39" t="str">
        <f t="shared" ref="M99:M112" si="11">IFERROR(ROUND(I99/K99,2),"")</f>
        <v/>
      </c>
    </row>
    <row r="100" spans="1:13" ht="45" customHeight="1">
      <c r="A100" s="84" t="s">
        <v>210</v>
      </c>
      <c r="B100" s="85"/>
      <c r="C100" s="42" t="s">
        <v>22</v>
      </c>
      <c r="D100" s="41"/>
      <c r="E100" s="41"/>
      <c r="F100" s="41"/>
      <c r="G100" s="41"/>
      <c r="H100" s="41"/>
      <c r="I100" s="89">
        <f t="shared" ref="I100:I111" si="12">COUNTIF(D100:H100,"Y")</f>
        <v>0</v>
      </c>
      <c r="J100" s="90"/>
      <c r="K100" s="89">
        <f t="shared" ref="K100:K111" si="13">COUNTIF(D100:H100,"Y")+COUNTIF(D100:H100,"N")</f>
        <v>0</v>
      </c>
      <c r="L100" s="90"/>
      <c r="M100" s="39" t="str">
        <f t="shared" si="11"/>
        <v/>
      </c>
    </row>
    <row r="101" spans="1:13" ht="45" customHeight="1">
      <c r="A101" s="84" t="s">
        <v>261</v>
      </c>
      <c r="B101" s="85"/>
      <c r="C101" s="42" t="s">
        <v>22</v>
      </c>
      <c r="D101" s="41"/>
      <c r="E101" s="41"/>
      <c r="F101" s="41"/>
      <c r="G101" s="41"/>
      <c r="H101" s="41"/>
      <c r="I101" s="89">
        <f t="shared" si="12"/>
        <v>0</v>
      </c>
      <c r="J101" s="90"/>
      <c r="K101" s="89">
        <f t="shared" si="13"/>
        <v>0</v>
      </c>
      <c r="L101" s="90"/>
      <c r="M101" s="39" t="str">
        <f t="shared" si="11"/>
        <v/>
      </c>
    </row>
    <row r="102" spans="1:13" ht="39.75" customHeight="1">
      <c r="A102" s="84" t="s">
        <v>260</v>
      </c>
      <c r="B102" s="85"/>
      <c r="C102" s="42" t="s">
        <v>22</v>
      </c>
      <c r="D102" s="41"/>
      <c r="E102" s="41"/>
      <c r="F102" s="41"/>
      <c r="G102" s="41"/>
      <c r="H102" s="41"/>
      <c r="I102" s="89">
        <f t="shared" si="12"/>
        <v>0</v>
      </c>
      <c r="J102" s="90"/>
      <c r="K102" s="89">
        <f t="shared" si="13"/>
        <v>0</v>
      </c>
      <c r="L102" s="90"/>
      <c r="M102" s="39" t="str">
        <f t="shared" si="11"/>
        <v/>
      </c>
    </row>
    <row r="103" spans="1:13" ht="30" customHeight="1">
      <c r="A103" s="84" t="s">
        <v>211</v>
      </c>
      <c r="B103" s="85"/>
      <c r="C103" s="42" t="s">
        <v>22</v>
      </c>
      <c r="D103" s="41"/>
      <c r="E103" s="41"/>
      <c r="F103" s="41"/>
      <c r="G103" s="41"/>
      <c r="H103" s="41"/>
      <c r="I103" s="89">
        <f t="shared" si="12"/>
        <v>0</v>
      </c>
      <c r="J103" s="90"/>
      <c r="K103" s="89">
        <f t="shared" si="13"/>
        <v>0</v>
      </c>
      <c r="L103" s="90"/>
      <c r="M103" s="39" t="str">
        <f t="shared" si="11"/>
        <v/>
      </c>
    </row>
    <row r="104" spans="1:13" ht="30" customHeight="1">
      <c r="A104" s="84" t="s">
        <v>212</v>
      </c>
      <c r="B104" s="85"/>
      <c r="C104" s="42" t="s">
        <v>22</v>
      </c>
      <c r="D104" s="41"/>
      <c r="E104" s="41"/>
      <c r="F104" s="41"/>
      <c r="G104" s="41"/>
      <c r="H104" s="41"/>
      <c r="I104" s="89">
        <f t="shared" si="12"/>
        <v>0</v>
      </c>
      <c r="J104" s="90"/>
      <c r="K104" s="89">
        <f t="shared" si="13"/>
        <v>0</v>
      </c>
      <c r="L104" s="90"/>
      <c r="M104" s="39" t="str">
        <f t="shared" si="11"/>
        <v/>
      </c>
    </row>
    <row r="105" spans="1:13" ht="45" customHeight="1">
      <c r="A105" s="84" t="s">
        <v>213</v>
      </c>
      <c r="B105" s="85"/>
      <c r="C105" s="42" t="s">
        <v>22</v>
      </c>
      <c r="D105" s="41"/>
      <c r="E105" s="41"/>
      <c r="F105" s="41"/>
      <c r="G105" s="41"/>
      <c r="H105" s="41"/>
      <c r="I105" s="89">
        <f t="shared" si="12"/>
        <v>0</v>
      </c>
      <c r="J105" s="90"/>
      <c r="K105" s="89">
        <f t="shared" si="13"/>
        <v>0</v>
      </c>
      <c r="L105" s="90"/>
      <c r="M105" s="39" t="str">
        <f t="shared" si="11"/>
        <v/>
      </c>
    </row>
    <row r="106" spans="1:13" ht="45" customHeight="1">
      <c r="A106" s="84" t="s">
        <v>214</v>
      </c>
      <c r="B106" s="85"/>
      <c r="C106" s="42" t="s">
        <v>22</v>
      </c>
      <c r="D106" s="41"/>
      <c r="E106" s="41"/>
      <c r="F106" s="41"/>
      <c r="G106" s="41"/>
      <c r="H106" s="41"/>
      <c r="I106" s="89">
        <f t="shared" si="12"/>
        <v>0</v>
      </c>
      <c r="J106" s="90"/>
      <c r="K106" s="89">
        <f t="shared" si="13"/>
        <v>0</v>
      </c>
      <c r="L106" s="90"/>
      <c r="M106" s="39" t="str">
        <f t="shared" si="11"/>
        <v/>
      </c>
    </row>
    <row r="107" spans="1:13" ht="30" customHeight="1">
      <c r="A107" s="84" t="s">
        <v>215</v>
      </c>
      <c r="B107" s="85"/>
      <c r="C107" s="42" t="s">
        <v>22</v>
      </c>
      <c r="D107" s="41"/>
      <c r="E107" s="41"/>
      <c r="F107" s="41"/>
      <c r="G107" s="41"/>
      <c r="H107" s="41"/>
      <c r="I107" s="89">
        <f t="shared" si="12"/>
        <v>0</v>
      </c>
      <c r="J107" s="90"/>
      <c r="K107" s="89">
        <f t="shared" si="13"/>
        <v>0</v>
      </c>
      <c r="L107" s="90"/>
      <c r="M107" s="39" t="str">
        <f t="shared" si="11"/>
        <v/>
      </c>
    </row>
    <row r="108" spans="1:13" s="34" customFormat="1" ht="30" customHeight="1">
      <c r="A108" s="84" t="s">
        <v>216</v>
      </c>
      <c r="B108" s="85"/>
      <c r="C108" s="42" t="s">
        <v>22</v>
      </c>
      <c r="D108" s="41"/>
      <c r="E108" s="41"/>
      <c r="F108" s="41"/>
      <c r="G108" s="41"/>
      <c r="H108" s="41"/>
      <c r="I108" s="89">
        <f t="shared" si="12"/>
        <v>0</v>
      </c>
      <c r="J108" s="90"/>
      <c r="K108" s="89">
        <f t="shared" si="13"/>
        <v>0</v>
      </c>
      <c r="L108" s="90"/>
      <c r="M108" s="39" t="str">
        <f t="shared" si="11"/>
        <v/>
      </c>
    </row>
    <row r="109" spans="1:13" ht="30" customHeight="1">
      <c r="A109" s="84" t="s">
        <v>217</v>
      </c>
      <c r="B109" s="85"/>
      <c r="C109" s="42" t="s">
        <v>22</v>
      </c>
      <c r="D109" s="41"/>
      <c r="E109" s="41"/>
      <c r="F109" s="41"/>
      <c r="G109" s="41"/>
      <c r="H109" s="41"/>
      <c r="I109" s="89">
        <f t="shared" si="12"/>
        <v>0</v>
      </c>
      <c r="J109" s="90"/>
      <c r="K109" s="89">
        <f t="shared" si="13"/>
        <v>0</v>
      </c>
      <c r="L109" s="90"/>
      <c r="M109" s="39" t="str">
        <f t="shared" si="11"/>
        <v/>
      </c>
    </row>
    <row r="110" spans="1:13" ht="45" customHeight="1">
      <c r="A110" s="84" t="s">
        <v>218</v>
      </c>
      <c r="B110" s="85"/>
      <c r="C110" s="42" t="s">
        <v>22</v>
      </c>
      <c r="D110" s="41"/>
      <c r="E110" s="41"/>
      <c r="F110" s="41"/>
      <c r="G110" s="41"/>
      <c r="H110" s="41"/>
      <c r="I110" s="89">
        <f t="shared" si="12"/>
        <v>0</v>
      </c>
      <c r="J110" s="90"/>
      <c r="K110" s="89">
        <f t="shared" si="13"/>
        <v>0</v>
      </c>
      <c r="L110" s="90"/>
      <c r="M110" s="39" t="str">
        <f t="shared" si="11"/>
        <v/>
      </c>
    </row>
    <row r="111" spans="1:13" ht="45" customHeight="1" thickBot="1">
      <c r="A111" s="84" t="s">
        <v>219</v>
      </c>
      <c r="B111" s="85"/>
      <c r="C111" s="42" t="s">
        <v>22</v>
      </c>
      <c r="D111" s="41"/>
      <c r="E111" s="41"/>
      <c r="F111" s="41"/>
      <c r="G111" s="41"/>
      <c r="H111" s="41"/>
      <c r="I111" s="101">
        <f t="shared" si="12"/>
        <v>0</v>
      </c>
      <c r="J111" s="102"/>
      <c r="K111" s="101">
        <f t="shared" si="13"/>
        <v>0</v>
      </c>
      <c r="L111" s="102"/>
      <c r="M111" s="39" t="str">
        <f t="shared" si="11"/>
        <v/>
      </c>
    </row>
    <row r="112" spans="1:13" ht="30" customHeight="1" thickTop="1">
      <c r="A112" s="46"/>
      <c r="B112" s="48"/>
      <c r="C112" s="48"/>
      <c r="D112" s="48"/>
      <c r="E112" s="48"/>
      <c r="F112" s="48"/>
      <c r="G112" s="48"/>
      <c r="H112" s="47" t="s">
        <v>116</v>
      </c>
      <c r="I112" s="91">
        <f>SUM(I99:J111)</f>
        <v>0</v>
      </c>
      <c r="J112" s="92"/>
      <c r="K112" s="91">
        <f>SUM(K99:L111)</f>
        <v>0</v>
      </c>
      <c r="L112" s="92"/>
      <c r="M112" s="40" t="str">
        <f t="shared" si="11"/>
        <v/>
      </c>
    </row>
    <row r="113" spans="1:13" ht="62.25" customHeight="1">
      <c r="A113" s="115" t="s">
        <v>238</v>
      </c>
      <c r="B113" s="116"/>
      <c r="C113" s="116"/>
      <c r="D113" s="116"/>
      <c r="E113" s="116"/>
      <c r="F113" s="116"/>
      <c r="G113" s="116"/>
      <c r="H113" s="116"/>
      <c r="I113" s="116"/>
      <c r="J113" s="116"/>
      <c r="K113" s="116"/>
      <c r="L113" s="116"/>
      <c r="M113" s="117"/>
    </row>
    <row r="114" spans="1:13" ht="45" customHeight="1">
      <c r="A114" s="107" t="s">
        <v>100</v>
      </c>
      <c r="B114" s="108"/>
      <c r="C114" s="98" t="str">
        <f>M124</f>
        <v/>
      </c>
      <c r="D114" s="99"/>
      <c r="E114" s="99"/>
      <c r="F114" s="99"/>
      <c r="G114" s="99"/>
      <c r="H114" s="99"/>
      <c r="I114" s="99"/>
      <c r="J114" s="99"/>
      <c r="K114" s="99"/>
      <c r="L114" s="99"/>
      <c r="M114" s="100"/>
    </row>
    <row r="115" spans="1:13" ht="30" customHeight="1">
      <c r="A115" s="84" t="s">
        <v>220</v>
      </c>
      <c r="B115" s="85"/>
      <c r="C115" s="42" t="s">
        <v>22</v>
      </c>
      <c r="D115" s="41"/>
      <c r="E115" s="41"/>
      <c r="F115" s="41"/>
      <c r="G115" s="41"/>
      <c r="H115" s="41"/>
      <c r="I115" s="89">
        <f t="shared" ref="I115:I123" si="14">COUNTIF(D115:H115,"Y")</f>
        <v>0</v>
      </c>
      <c r="J115" s="90"/>
      <c r="K115" s="89">
        <f t="shared" ref="K115:K123" si="15">COUNTIF(D115:H115,"Y")+COUNTIF(D115:H115,"N")</f>
        <v>0</v>
      </c>
      <c r="L115" s="90"/>
      <c r="M115" s="39" t="str">
        <f t="shared" ref="M115:M124" si="16">IFERROR(ROUND(I115/K115,2),"")</f>
        <v/>
      </c>
    </row>
    <row r="116" spans="1:13" ht="45" customHeight="1">
      <c r="A116" s="84" t="s">
        <v>221</v>
      </c>
      <c r="B116" s="85"/>
      <c r="C116" s="42" t="s">
        <v>22</v>
      </c>
      <c r="D116" s="41"/>
      <c r="E116" s="41"/>
      <c r="F116" s="41"/>
      <c r="G116" s="41"/>
      <c r="H116" s="41"/>
      <c r="I116" s="89">
        <f t="shared" si="14"/>
        <v>0</v>
      </c>
      <c r="J116" s="90"/>
      <c r="K116" s="89">
        <f t="shared" si="15"/>
        <v>0</v>
      </c>
      <c r="L116" s="90"/>
      <c r="M116" s="39" t="str">
        <f t="shared" si="16"/>
        <v/>
      </c>
    </row>
    <row r="117" spans="1:13" ht="30" customHeight="1">
      <c r="A117" s="84" t="s">
        <v>222</v>
      </c>
      <c r="B117" s="85"/>
      <c r="C117" s="42" t="s">
        <v>22</v>
      </c>
      <c r="D117" s="41"/>
      <c r="E117" s="41"/>
      <c r="F117" s="41"/>
      <c r="G117" s="41"/>
      <c r="H117" s="41"/>
      <c r="I117" s="89">
        <f t="shared" si="14"/>
        <v>0</v>
      </c>
      <c r="J117" s="90"/>
      <c r="K117" s="89">
        <f t="shared" si="15"/>
        <v>0</v>
      </c>
      <c r="L117" s="90"/>
      <c r="M117" s="39" t="str">
        <f t="shared" si="16"/>
        <v/>
      </c>
    </row>
    <row r="118" spans="1:13" ht="30" customHeight="1">
      <c r="A118" s="84" t="s">
        <v>223</v>
      </c>
      <c r="B118" s="85"/>
      <c r="C118" s="42" t="s">
        <v>22</v>
      </c>
      <c r="D118" s="41"/>
      <c r="E118" s="41"/>
      <c r="F118" s="41"/>
      <c r="G118" s="41"/>
      <c r="H118" s="41"/>
      <c r="I118" s="89">
        <f t="shared" si="14"/>
        <v>0</v>
      </c>
      <c r="J118" s="90"/>
      <c r="K118" s="89">
        <f t="shared" si="15"/>
        <v>0</v>
      </c>
      <c r="L118" s="90"/>
      <c r="M118" s="39" t="str">
        <f t="shared" si="16"/>
        <v/>
      </c>
    </row>
    <row r="119" spans="1:13" ht="30" customHeight="1">
      <c r="A119" s="84" t="s">
        <v>224</v>
      </c>
      <c r="B119" s="85"/>
      <c r="C119" s="42" t="s">
        <v>22</v>
      </c>
      <c r="D119" s="41"/>
      <c r="E119" s="41"/>
      <c r="F119" s="41"/>
      <c r="G119" s="41"/>
      <c r="H119" s="41"/>
      <c r="I119" s="89">
        <f t="shared" si="14"/>
        <v>0</v>
      </c>
      <c r="J119" s="90"/>
      <c r="K119" s="89">
        <f t="shared" si="15"/>
        <v>0</v>
      </c>
      <c r="L119" s="90"/>
      <c r="M119" s="39" t="str">
        <f t="shared" si="16"/>
        <v/>
      </c>
    </row>
    <row r="120" spans="1:13" ht="62.1" customHeight="1">
      <c r="A120" s="84" t="s">
        <v>225</v>
      </c>
      <c r="B120" s="85"/>
      <c r="C120" s="42" t="s">
        <v>22</v>
      </c>
      <c r="D120" s="41"/>
      <c r="E120" s="41"/>
      <c r="F120" s="41"/>
      <c r="G120" s="41"/>
      <c r="H120" s="41"/>
      <c r="I120" s="89">
        <f t="shared" si="14"/>
        <v>0</v>
      </c>
      <c r="J120" s="90"/>
      <c r="K120" s="89">
        <f t="shared" si="15"/>
        <v>0</v>
      </c>
      <c r="L120" s="90"/>
      <c r="M120" s="39" t="str">
        <f t="shared" si="16"/>
        <v/>
      </c>
    </row>
    <row r="121" spans="1:13" ht="45" customHeight="1">
      <c r="A121" s="84" t="s">
        <v>226</v>
      </c>
      <c r="B121" s="85"/>
      <c r="C121" s="42" t="s">
        <v>22</v>
      </c>
      <c r="D121" s="41"/>
      <c r="E121" s="41"/>
      <c r="F121" s="41"/>
      <c r="G121" s="41"/>
      <c r="H121" s="41"/>
      <c r="I121" s="89">
        <f t="shared" si="14"/>
        <v>0</v>
      </c>
      <c r="J121" s="90"/>
      <c r="K121" s="89">
        <f t="shared" si="15"/>
        <v>0</v>
      </c>
      <c r="L121" s="90"/>
      <c r="M121" s="39" t="str">
        <f t="shared" si="16"/>
        <v/>
      </c>
    </row>
    <row r="122" spans="1:13" ht="45" customHeight="1">
      <c r="A122" s="84" t="s">
        <v>227</v>
      </c>
      <c r="B122" s="85"/>
      <c r="C122" s="42" t="s">
        <v>22</v>
      </c>
      <c r="D122" s="41"/>
      <c r="E122" s="41"/>
      <c r="F122" s="41"/>
      <c r="G122" s="41"/>
      <c r="H122" s="41"/>
      <c r="I122" s="89">
        <f t="shared" ref="I122" si="17">COUNTIF(D122:H122,"Y")</f>
        <v>0</v>
      </c>
      <c r="J122" s="90"/>
      <c r="K122" s="89">
        <f t="shared" ref="K122" si="18">COUNTIF(D122:H122,"Y")+COUNTIF(D122:H122,"N")</f>
        <v>0</v>
      </c>
      <c r="L122" s="90"/>
      <c r="M122" s="39" t="str">
        <f t="shared" si="16"/>
        <v/>
      </c>
    </row>
    <row r="123" spans="1:13" ht="45" customHeight="1" thickBot="1">
      <c r="A123" s="84" t="s">
        <v>228</v>
      </c>
      <c r="B123" s="85"/>
      <c r="C123" s="42" t="s">
        <v>22</v>
      </c>
      <c r="D123" s="41"/>
      <c r="E123" s="41"/>
      <c r="F123" s="41"/>
      <c r="G123" s="41"/>
      <c r="H123" s="41"/>
      <c r="I123" s="101">
        <f t="shared" si="14"/>
        <v>0</v>
      </c>
      <c r="J123" s="102"/>
      <c r="K123" s="101">
        <f t="shared" si="15"/>
        <v>0</v>
      </c>
      <c r="L123" s="102"/>
      <c r="M123" s="39" t="str">
        <f t="shared" si="16"/>
        <v/>
      </c>
    </row>
    <row r="124" spans="1:13" ht="30" customHeight="1" thickTop="1">
      <c r="A124" s="46" t="s">
        <v>169</v>
      </c>
      <c r="B124" s="48"/>
      <c r="C124" s="48"/>
      <c r="D124" s="48"/>
      <c r="E124" s="48"/>
      <c r="F124" s="48"/>
      <c r="G124" s="48"/>
      <c r="H124" s="47" t="s">
        <v>116</v>
      </c>
      <c r="I124" s="91">
        <f>SUM(I115:J123)</f>
        <v>0</v>
      </c>
      <c r="J124" s="92"/>
      <c r="K124" s="91">
        <f>SUM(K115:L123)</f>
        <v>0</v>
      </c>
      <c r="L124" s="92"/>
      <c r="M124" s="40" t="str">
        <f t="shared" si="16"/>
        <v/>
      </c>
    </row>
    <row r="125" spans="1:13" ht="150" customHeight="1">
      <c r="A125" s="93"/>
      <c r="B125" s="94"/>
      <c r="C125" s="94"/>
      <c r="D125" s="94"/>
      <c r="E125" s="94"/>
      <c r="F125" s="94"/>
      <c r="G125" s="94"/>
      <c r="H125" s="94"/>
      <c r="I125" s="94"/>
      <c r="J125" s="94"/>
      <c r="K125" s="94"/>
      <c r="L125" s="94"/>
      <c r="M125" s="95"/>
    </row>
    <row r="126" spans="1:13" ht="30" customHeight="1">
      <c r="A126" s="109" t="s">
        <v>107</v>
      </c>
      <c r="B126" s="110"/>
      <c r="C126" s="110"/>
      <c r="D126" s="110"/>
      <c r="E126" s="110"/>
      <c r="F126" s="110"/>
      <c r="G126" s="110"/>
      <c r="H126" s="110"/>
      <c r="I126" s="110"/>
      <c r="J126" s="110"/>
      <c r="K126" s="110"/>
      <c r="L126" s="110"/>
      <c r="M126" s="111"/>
    </row>
    <row r="127" spans="1:13" ht="45" customHeight="1">
      <c r="A127" s="26" t="s">
        <v>115</v>
      </c>
      <c r="B127" s="112" t="s">
        <v>65</v>
      </c>
      <c r="C127" s="113"/>
      <c r="D127" s="113"/>
      <c r="E127" s="113"/>
      <c r="F127" s="113"/>
      <c r="G127" s="113"/>
      <c r="H127" s="113"/>
      <c r="I127" s="113"/>
      <c r="J127" s="113"/>
      <c r="K127" s="113"/>
      <c r="L127" s="113"/>
      <c r="M127" s="114"/>
    </row>
    <row r="128" spans="1:13" ht="45" customHeight="1">
      <c r="A128" s="115" t="s">
        <v>110</v>
      </c>
      <c r="B128" s="116"/>
      <c r="C128" s="116"/>
      <c r="D128" s="116"/>
      <c r="E128" s="116"/>
      <c r="F128" s="116"/>
      <c r="G128" s="116"/>
      <c r="H128" s="116"/>
      <c r="I128" s="116"/>
      <c r="J128" s="116"/>
      <c r="K128" s="116"/>
      <c r="L128" s="116"/>
      <c r="M128" s="117"/>
    </row>
    <row r="129" spans="1:13" ht="45" customHeight="1">
      <c r="A129" s="107" t="s">
        <v>100</v>
      </c>
      <c r="B129" s="108"/>
      <c r="C129" s="98" t="str">
        <f>M132</f>
        <v/>
      </c>
      <c r="D129" s="99"/>
      <c r="E129" s="99"/>
      <c r="F129" s="99"/>
      <c r="G129" s="99"/>
      <c r="H129" s="99"/>
      <c r="I129" s="99"/>
      <c r="J129" s="99"/>
      <c r="K129" s="99"/>
      <c r="L129" s="99"/>
      <c r="M129" s="100"/>
    </row>
    <row r="130" spans="1:13" ht="45" customHeight="1">
      <c r="A130" s="84" t="s">
        <v>170</v>
      </c>
      <c r="B130" s="85"/>
      <c r="C130" s="42" t="s">
        <v>22</v>
      </c>
      <c r="D130" s="41"/>
      <c r="E130" s="41"/>
      <c r="F130" s="41"/>
      <c r="G130" s="41"/>
      <c r="H130" s="41"/>
      <c r="I130" s="96">
        <f>COUNTIF(D130:H130,"Y")</f>
        <v>0</v>
      </c>
      <c r="J130" s="97"/>
      <c r="K130" s="96">
        <f>COUNTIF(D130:H130,"Y")+COUNTIF(D130:H130,"N")</f>
        <v>0</v>
      </c>
      <c r="L130" s="97"/>
      <c r="M130" s="39" t="str">
        <f>IFERROR(ROUND(I130/K130,2),"")</f>
        <v/>
      </c>
    </row>
    <row r="131" spans="1:13" ht="45" customHeight="1" thickBot="1">
      <c r="A131" s="84" t="s">
        <v>199</v>
      </c>
      <c r="B131" s="85"/>
      <c r="C131" s="42" t="s">
        <v>22</v>
      </c>
      <c r="D131" s="41"/>
      <c r="E131" s="41"/>
      <c r="F131" s="41"/>
      <c r="G131" s="41"/>
      <c r="H131" s="41"/>
      <c r="I131" s="101">
        <f>COUNTIF(D131:H131,"Y")</f>
        <v>0</v>
      </c>
      <c r="J131" s="102"/>
      <c r="K131" s="101">
        <f>COUNTIF(D131:H131,"Y")+COUNTIF(D131:H131,"N")</f>
        <v>0</v>
      </c>
      <c r="L131" s="102"/>
      <c r="M131" s="39" t="str">
        <f>IFERROR(ROUND(I131/K131,2),"")</f>
        <v/>
      </c>
    </row>
    <row r="132" spans="1:13" ht="30" customHeight="1" thickTop="1">
      <c r="A132" s="46" t="s">
        <v>108</v>
      </c>
      <c r="B132" s="48"/>
      <c r="C132" s="48"/>
      <c r="D132" s="48"/>
      <c r="E132" s="48"/>
      <c r="F132" s="48"/>
      <c r="G132" s="48"/>
      <c r="H132" s="47" t="s">
        <v>116</v>
      </c>
      <c r="I132" s="91">
        <f>SUM(I130:J131)</f>
        <v>0</v>
      </c>
      <c r="J132" s="92"/>
      <c r="K132" s="91">
        <f>SUM(K130:L131)</f>
        <v>0</v>
      </c>
      <c r="L132" s="92"/>
      <c r="M132" s="40" t="str">
        <f>IFERROR(ROUND(I132/K132,2),"")</f>
        <v/>
      </c>
    </row>
    <row r="133" spans="1:13" ht="150" customHeight="1">
      <c r="A133" s="93"/>
      <c r="B133" s="94"/>
      <c r="C133" s="94"/>
      <c r="D133" s="94"/>
      <c r="E133" s="94"/>
      <c r="F133" s="94"/>
      <c r="G133" s="94"/>
      <c r="H133" s="94"/>
      <c r="I133" s="94"/>
      <c r="J133" s="94"/>
      <c r="K133" s="94"/>
      <c r="L133" s="94"/>
      <c r="M133" s="95"/>
    </row>
    <row r="134" spans="1:13" ht="30" customHeight="1">
      <c r="A134" s="109" t="s">
        <v>109</v>
      </c>
      <c r="B134" s="110"/>
      <c r="C134" s="110"/>
      <c r="D134" s="110"/>
      <c r="E134" s="110"/>
      <c r="F134" s="110"/>
      <c r="G134" s="110"/>
      <c r="H134" s="110"/>
      <c r="I134" s="110"/>
      <c r="J134" s="110"/>
      <c r="K134" s="110"/>
      <c r="L134" s="110"/>
      <c r="M134" s="111"/>
    </row>
    <row r="135" spans="1:13" ht="45" customHeight="1">
      <c r="A135" s="26" t="s">
        <v>115</v>
      </c>
      <c r="B135" s="112" t="s">
        <v>172</v>
      </c>
      <c r="C135" s="113"/>
      <c r="D135" s="113"/>
      <c r="E135" s="113"/>
      <c r="F135" s="113"/>
      <c r="G135" s="113"/>
      <c r="H135" s="113"/>
      <c r="I135" s="113"/>
      <c r="J135" s="113"/>
      <c r="K135" s="113"/>
      <c r="L135" s="113"/>
      <c r="M135" s="114"/>
    </row>
    <row r="136" spans="1:13" ht="45" customHeight="1">
      <c r="A136" s="115" t="s">
        <v>162</v>
      </c>
      <c r="B136" s="116"/>
      <c r="C136" s="116"/>
      <c r="D136" s="116"/>
      <c r="E136" s="116"/>
      <c r="F136" s="116"/>
      <c r="G136" s="116"/>
      <c r="H136" s="116"/>
      <c r="I136" s="116"/>
      <c r="J136" s="116"/>
      <c r="K136" s="116"/>
      <c r="L136" s="116"/>
      <c r="M136" s="117"/>
    </row>
    <row r="137" spans="1:13" ht="51.75" customHeight="1">
      <c r="A137" s="107" t="s">
        <v>140</v>
      </c>
      <c r="B137" s="108"/>
      <c r="C137" s="98" t="str">
        <f>M141</f>
        <v/>
      </c>
      <c r="D137" s="99"/>
      <c r="E137" s="99"/>
      <c r="F137" s="99"/>
      <c r="G137" s="99"/>
      <c r="H137" s="99"/>
      <c r="I137" s="99"/>
      <c r="J137" s="99"/>
      <c r="K137" s="99"/>
      <c r="L137" s="99"/>
      <c r="M137" s="100"/>
    </row>
    <row r="138" spans="1:13" ht="45" customHeight="1">
      <c r="A138" s="84" t="s">
        <v>253</v>
      </c>
      <c r="B138" s="85"/>
      <c r="C138" s="42" t="s">
        <v>113</v>
      </c>
      <c r="D138" s="41"/>
      <c r="E138" s="41"/>
      <c r="F138" s="41"/>
      <c r="G138" s="41"/>
      <c r="H138" s="41"/>
      <c r="I138" s="89">
        <f t="shared" ref="I138" si="19">COUNTIF(D138:H138,"Y")</f>
        <v>0</v>
      </c>
      <c r="J138" s="90"/>
      <c r="K138" s="89">
        <f t="shared" ref="K138" si="20">COUNTIF(D138:H138,"Y")+COUNTIF(D138:H138,"N")</f>
        <v>0</v>
      </c>
      <c r="L138" s="90"/>
      <c r="M138" s="39" t="str">
        <f>IFERROR(ROUND(I138/K138,2),"")</f>
        <v/>
      </c>
    </row>
    <row r="139" spans="1:13" ht="45" customHeight="1">
      <c r="A139" s="84" t="s">
        <v>200</v>
      </c>
      <c r="B139" s="85"/>
      <c r="C139" s="42" t="s">
        <v>113</v>
      </c>
      <c r="D139" s="41"/>
      <c r="E139" s="41"/>
      <c r="F139" s="41"/>
      <c r="G139" s="41"/>
      <c r="H139" s="41"/>
      <c r="I139" s="89">
        <f t="shared" ref="I139:I140" si="21">COUNTIF(D139:H139,"Y")</f>
        <v>0</v>
      </c>
      <c r="J139" s="90"/>
      <c r="K139" s="89">
        <f t="shared" ref="K139:K140" si="22">COUNTIF(D139:H139,"Y")+COUNTIF(D139:H139,"N")</f>
        <v>0</v>
      </c>
      <c r="L139" s="90"/>
      <c r="M139" s="39" t="str">
        <f>IFERROR(ROUND(I139/K139,2),"")</f>
        <v/>
      </c>
    </row>
    <row r="140" spans="1:13" ht="45" customHeight="1" thickBot="1">
      <c r="A140" s="84" t="s">
        <v>201</v>
      </c>
      <c r="B140" s="85"/>
      <c r="C140" s="42" t="s">
        <v>113</v>
      </c>
      <c r="D140" s="41"/>
      <c r="E140" s="41"/>
      <c r="F140" s="41"/>
      <c r="G140" s="41"/>
      <c r="H140" s="41"/>
      <c r="I140" s="101">
        <f t="shared" si="21"/>
        <v>0</v>
      </c>
      <c r="J140" s="102"/>
      <c r="K140" s="101">
        <f t="shared" si="22"/>
        <v>0</v>
      </c>
      <c r="L140" s="102"/>
      <c r="M140" s="39" t="str">
        <f>IFERROR(ROUND(I140/K140,2),"")</f>
        <v/>
      </c>
    </row>
    <row r="141" spans="1:13" ht="30" customHeight="1" thickTop="1">
      <c r="A141" s="118" t="s">
        <v>96</v>
      </c>
      <c r="B141" s="119"/>
      <c r="C141" s="119"/>
      <c r="D141" s="119"/>
      <c r="E141" s="119"/>
      <c r="F141" s="119"/>
      <c r="G141" s="119"/>
      <c r="H141" s="120"/>
      <c r="I141" s="103">
        <f>SUM(I138:J140)</f>
        <v>0</v>
      </c>
      <c r="J141" s="104"/>
      <c r="K141" s="103">
        <f>SUM(K138:L140)</f>
        <v>0</v>
      </c>
      <c r="L141" s="104"/>
      <c r="M141" s="40" t="str">
        <f>IFERROR(ROUND(I141/K141,2),"")</f>
        <v/>
      </c>
    </row>
    <row r="142" spans="1:13" ht="45" customHeight="1">
      <c r="A142" s="107" t="s">
        <v>100</v>
      </c>
      <c r="B142" s="108"/>
      <c r="C142" s="98" t="str">
        <f>M146</f>
        <v/>
      </c>
      <c r="D142" s="99"/>
      <c r="E142" s="99"/>
      <c r="F142" s="99"/>
      <c r="G142" s="99"/>
      <c r="H142" s="99"/>
      <c r="I142" s="99"/>
      <c r="J142" s="99"/>
      <c r="K142" s="99"/>
      <c r="L142" s="99"/>
      <c r="M142" s="100"/>
    </row>
    <row r="143" spans="1:13" ht="45" customHeight="1">
      <c r="A143" s="84" t="s">
        <v>258</v>
      </c>
      <c r="B143" s="85"/>
      <c r="C143" s="42" t="s">
        <v>22</v>
      </c>
      <c r="D143" s="41"/>
      <c r="E143" s="41"/>
      <c r="F143" s="41"/>
      <c r="G143" s="41"/>
      <c r="H143" s="41"/>
      <c r="I143" s="89">
        <f t="shared" ref="I143" si="23">COUNTIF(D143:H143,"Y")</f>
        <v>0</v>
      </c>
      <c r="J143" s="90"/>
      <c r="K143" s="89">
        <f t="shared" ref="K143" si="24">COUNTIF(D143:H143,"Y")+COUNTIF(D143:H143,"N")</f>
        <v>0</v>
      </c>
      <c r="L143" s="90"/>
      <c r="M143" s="39" t="str">
        <f>IFERROR(ROUND(I143/K143,2),"")</f>
        <v/>
      </c>
    </row>
    <row r="144" spans="1:13" ht="45" customHeight="1">
      <c r="A144" s="84" t="s">
        <v>229</v>
      </c>
      <c r="B144" s="85"/>
      <c r="C144" s="42" t="s">
        <v>22</v>
      </c>
      <c r="D144" s="86"/>
      <c r="E144" s="87"/>
      <c r="F144" s="87"/>
      <c r="G144" s="87"/>
      <c r="H144" s="88"/>
      <c r="I144" s="89">
        <f t="shared" ref="I144:I145" si="25">COUNTIF(D144:H144,"Y")</f>
        <v>0</v>
      </c>
      <c r="J144" s="90"/>
      <c r="K144" s="89">
        <f t="shared" ref="K144:K145" si="26">COUNTIF(D144:H144,"Y")+COUNTIF(D144:H144,"N")</f>
        <v>0</v>
      </c>
      <c r="L144" s="90"/>
      <c r="M144" s="39" t="str">
        <f>IFERROR(ROUND(I144/K144,2),"")</f>
        <v/>
      </c>
    </row>
    <row r="145" spans="1:13" ht="30" customHeight="1" thickBot="1">
      <c r="A145" s="84" t="s">
        <v>230</v>
      </c>
      <c r="B145" s="85"/>
      <c r="C145" s="42" t="s">
        <v>113</v>
      </c>
      <c r="D145" s="86"/>
      <c r="E145" s="87"/>
      <c r="F145" s="87"/>
      <c r="G145" s="87"/>
      <c r="H145" s="88"/>
      <c r="I145" s="101">
        <f t="shared" si="25"/>
        <v>0</v>
      </c>
      <c r="J145" s="102"/>
      <c r="K145" s="101">
        <f t="shared" si="26"/>
        <v>0</v>
      </c>
      <c r="L145" s="102"/>
      <c r="M145" s="39" t="str">
        <f>IFERROR(ROUND(I145/K145,2),"")</f>
        <v/>
      </c>
    </row>
    <row r="146" spans="1:13" ht="30" customHeight="1" thickTop="1">
      <c r="A146" s="46" t="s">
        <v>111</v>
      </c>
      <c r="B146" s="48"/>
      <c r="C146" s="48"/>
      <c r="D146" s="48"/>
      <c r="E146" s="48"/>
      <c r="F146" s="48"/>
      <c r="G146" s="48"/>
      <c r="H146" s="47" t="s">
        <v>116</v>
      </c>
      <c r="I146" s="91">
        <f>SUM(I143:J145)</f>
        <v>0</v>
      </c>
      <c r="J146" s="92"/>
      <c r="K146" s="91">
        <f>SUM(K143:L145)</f>
        <v>0</v>
      </c>
      <c r="L146" s="92"/>
      <c r="M146" s="40" t="str">
        <f>IFERROR(ROUND(I146/K146,2),"")</f>
        <v/>
      </c>
    </row>
    <row r="147" spans="1:13" ht="150" customHeight="1">
      <c r="A147" s="93"/>
      <c r="B147" s="94"/>
      <c r="C147" s="94"/>
      <c r="D147" s="94"/>
      <c r="E147" s="94"/>
      <c r="F147" s="94"/>
      <c r="G147" s="94"/>
      <c r="H147" s="94"/>
      <c r="I147" s="94"/>
      <c r="J147" s="94"/>
      <c r="K147" s="94"/>
      <c r="L147" s="94"/>
      <c r="M147" s="95"/>
    </row>
    <row r="148" spans="1:13" ht="30" customHeight="1">
      <c r="A148" s="109" t="s">
        <v>112</v>
      </c>
      <c r="B148" s="110"/>
      <c r="C148" s="110"/>
      <c r="D148" s="110"/>
      <c r="E148" s="110"/>
      <c r="F148" s="110"/>
      <c r="G148" s="110"/>
      <c r="H148" s="110"/>
      <c r="I148" s="110"/>
      <c r="J148" s="110"/>
      <c r="K148" s="110"/>
      <c r="L148" s="110"/>
      <c r="M148" s="111"/>
    </row>
    <row r="149" spans="1:13" ht="45" customHeight="1">
      <c r="A149" s="26" t="s">
        <v>115</v>
      </c>
      <c r="B149" s="112" t="s">
        <v>66</v>
      </c>
      <c r="C149" s="113"/>
      <c r="D149" s="113"/>
      <c r="E149" s="113"/>
      <c r="F149" s="113"/>
      <c r="G149" s="113"/>
      <c r="H149" s="113"/>
      <c r="I149" s="113"/>
      <c r="J149" s="113"/>
      <c r="K149" s="113"/>
      <c r="L149" s="113"/>
      <c r="M149" s="114"/>
    </row>
    <row r="150" spans="1:13" ht="45" customHeight="1">
      <c r="A150" s="115" t="s">
        <v>163</v>
      </c>
      <c r="B150" s="116"/>
      <c r="C150" s="116"/>
      <c r="D150" s="116"/>
      <c r="E150" s="116"/>
      <c r="F150" s="116"/>
      <c r="G150" s="116"/>
      <c r="H150" s="116"/>
      <c r="I150" s="116"/>
      <c r="J150" s="116"/>
      <c r="K150" s="116"/>
      <c r="L150" s="116"/>
      <c r="M150" s="117"/>
    </row>
    <row r="151" spans="1:13" ht="45" customHeight="1">
      <c r="A151" s="107" t="s">
        <v>100</v>
      </c>
      <c r="B151" s="108"/>
      <c r="C151" s="98" t="str">
        <f>M161</f>
        <v/>
      </c>
      <c r="D151" s="99"/>
      <c r="E151" s="99"/>
      <c r="F151" s="99"/>
      <c r="G151" s="99"/>
      <c r="H151" s="99"/>
      <c r="I151" s="99"/>
      <c r="J151" s="99"/>
      <c r="K151" s="99"/>
      <c r="L151" s="99"/>
      <c r="M151" s="100"/>
    </row>
    <row r="152" spans="1:13" ht="30" customHeight="1">
      <c r="A152" s="84" t="s">
        <v>83</v>
      </c>
      <c r="B152" s="85"/>
      <c r="C152" s="42" t="s">
        <v>22</v>
      </c>
      <c r="D152" s="41"/>
      <c r="E152" s="41"/>
      <c r="F152" s="41"/>
      <c r="G152" s="41"/>
      <c r="H152" s="41"/>
      <c r="I152" s="89">
        <f>COUNTIF(D152:H152,"Y")</f>
        <v>0</v>
      </c>
      <c r="J152" s="90"/>
      <c r="K152" s="89">
        <f>COUNTIF(D152:H152,"Y")+COUNTIF(D152:H152,"N")</f>
        <v>0</v>
      </c>
      <c r="L152" s="90"/>
      <c r="M152" s="39" t="str">
        <f t="shared" ref="M152:M161" si="27">IFERROR(ROUND(I152/K152,2),"")</f>
        <v/>
      </c>
    </row>
    <row r="153" spans="1:13" ht="45" customHeight="1">
      <c r="A153" s="84" t="s">
        <v>242</v>
      </c>
      <c r="B153" s="85"/>
      <c r="C153" s="42" t="s">
        <v>22</v>
      </c>
      <c r="D153" s="41"/>
      <c r="E153" s="41"/>
      <c r="F153" s="41"/>
      <c r="G153" s="41"/>
      <c r="H153" s="41"/>
      <c r="I153" s="89">
        <f t="shared" ref="I153:I160" si="28">COUNTIF(D153:H153,"Y")</f>
        <v>0</v>
      </c>
      <c r="J153" s="90"/>
      <c r="K153" s="89">
        <f t="shared" ref="K153:K160" si="29">COUNTIF(D153:H153,"Y")+COUNTIF(D153:H153,"N")</f>
        <v>0</v>
      </c>
      <c r="L153" s="90"/>
      <c r="M153" s="39" t="str">
        <f t="shared" si="27"/>
        <v/>
      </c>
    </row>
    <row r="154" spans="1:13" ht="30" customHeight="1">
      <c r="A154" s="84" t="s">
        <v>152</v>
      </c>
      <c r="B154" s="85"/>
      <c r="C154" s="42" t="s">
        <v>22</v>
      </c>
      <c r="D154" s="41"/>
      <c r="E154" s="41"/>
      <c r="F154" s="41"/>
      <c r="G154" s="41"/>
      <c r="H154" s="41"/>
      <c r="I154" s="89">
        <f t="shared" si="28"/>
        <v>0</v>
      </c>
      <c r="J154" s="90"/>
      <c r="K154" s="89">
        <f t="shared" si="29"/>
        <v>0</v>
      </c>
      <c r="L154" s="90"/>
      <c r="M154" s="39" t="str">
        <f t="shared" si="27"/>
        <v/>
      </c>
    </row>
    <row r="155" spans="1:13" ht="30" customHeight="1">
      <c r="A155" s="84" t="s">
        <v>154</v>
      </c>
      <c r="B155" s="85"/>
      <c r="C155" s="42" t="s">
        <v>22</v>
      </c>
      <c r="D155" s="41"/>
      <c r="E155" s="41"/>
      <c r="F155" s="41"/>
      <c r="G155" s="41"/>
      <c r="H155" s="41"/>
      <c r="I155" s="89">
        <f t="shared" si="28"/>
        <v>0</v>
      </c>
      <c r="J155" s="90"/>
      <c r="K155" s="89">
        <f t="shared" si="29"/>
        <v>0</v>
      </c>
      <c r="L155" s="90"/>
      <c r="M155" s="39" t="str">
        <f t="shared" si="27"/>
        <v/>
      </c>
    </row>
    <row r="156" spans="1:13" ht="30" customHeight="1">
      <c r="A156" s="84" t="s">
        <v>171</v>
      </c>
      <c r="B156" s="85"/>
      <c r="C156" s="42" t="s">
        <v>22</v>
      </c>
      <c r="D156" s="41"/>
      <c r="E156" s="41"/>
      <c r="F156" s="41"/>
      <c r="G156" s="41"/>
      <c r="H156" s="41"/>
      <c r="I156" s="89">
        <f t="shared" si="28"/>
        <v>0</v>
      </c>
      <c r="J156" s="90"/>
      <c r="K156" s="89">
        <f t="shared" si="29"/>
        <v>0</v>
      </c>
      <c r="L156" s="90"/>
      <c r="M156" s="39" t="str">
        <f t="shared" si="27"/>
        <v/>
      </c>
    </row>
    <row r="157" spans="1:13" ht="30" customHeight="1">
      <c r="A157" s="84" t="s">
        <v>82</v>
      </c>
      <c r="B157" s="85"/>
      <c r="C157" s="42" t="s">
        <v>22</v>
      </c>
      <c r="D157" s="41"/>
      <c r="E157" s="41"/>
      <c r="F157" s="41"/>
      <c r="G157" s="41"/>
      <c r="H157" s="41"/>
      <c r="I157" s="89">
        <f t="shared" si="28"/>
        <v>0</v>
      </c>
      <c r="J157" s="90"/>
      <c r="K157" s="89">
        <f t="shared" si="29"/>
        <v>0</v>
      </c>
      <c r="L157" s="90"/>
      <c r="M157" s="39" t="str">
        <f t="shared" si="27"/>
        <v/>
      </c>
    </row>
    <row r="158" spans="1:13" ht="30" customHeight="1">
      <c r="A158" s="84" t="s">
        <v>73</v>
      </c>
      <c r="B158" s="85"/>
      <c r="C158" s="42" t="s">
        <v>22</v>
      </c>
      <c r="D158" s="41"/>
      <c r="E158" s="41"/>
      <c r="F158" s="41"/>
      <c r="G158" s="41"/>
      <c r="H158" s="41"/>
      <c r="I158" s="89">
        <f t="shared" si="28"/>
        <v>0</v>
      </c>
      <c r="J158" s="90"/>
      <c r="K158" s="89">
        <f t="shared" si="29"/>
        <v>0</v>
      </c>
      <c r="L158" s="90"/>
      <c r="M158" s="39" t="str">
        <f t="shared" si="27"/>
        <v/>
      </c>
    </row>
    <row r="159" spans="1:13" ht="30" customHeight="1">
      <c r="A159" s="84" t="s">
        <v>74</v>
      </c>
      <c r="B159" s="85"/>
      <c r="C159" s="42" t="s">
        <v>22</v>
      </c>
      <c r="D159" s="41"/>
      <c r="E159" s="41"/>
      <c r="F159" s="41"/>
      <c r="G159" s="41"/>
      <c r="H159" s="41"/>
      <c r="I159" s="89">
        <f t="shared" si="28"/>
        <v>0</v>
      </c>
      <c r="J159" s="90"/>
      <c r="K159" s="89">
        <f t="shared" si="29"/>
        <v>0</v>
      </c>
      <c r="L159" s="90"/>
      <c r="M159" s="39" t="str">
        <f t="shared" si="27"/>
        <v/>
      </c>
    </row>
    <row r="160" spans="1:13" ht="45" customHeight="1" thickBot="1">
      <c r="A160" s="84" t="s">
        <v>155</v>
      </c>
      <c r="B160" s="85"/>
      <c r="C160" s="42" t="s">
        <v>22</v>
      </c>
      <c r="D160" s="41"/>
      <c r="E160" s="41"/>
      <c r="F160" s="41"/>
      <c r="G160" s="41"/>
      <c r="H160" s="41"/>
      <c r="I160" s="101">
        <f t="shared" si="28"/>
        <v>0</v>
      </c>
      <c r="J160" s="102"/>
      <c r="K160" s="101">
        <f t="shared" si="29"/>
        <v>0</v>
      </c>
      <c r="L160" s="102"/>
      <c r="M160" s="39" t="str">
        <f t="shared" si="27"/>
        <v/>
      </c>
    </row>
    <row r="161" spans="1:13" ht="30" customHeight="1" thickTop="1">
      <c r="A161" s="46" t="s">
        <v>114</v>
      </c>
      <c r="B161" s="48"/>
      <c r="C161" s="48"/>
      <c r="D161" s="48"/>
      <c r="E161" s="48"/>
      <c r="F161" s="48"/>
      <c r="G161" s="48"/>
      <c r="H161" s="47" t="s">
        <v>116</v>
      </c>
      <c r="I161" s="91">
        <f>SUM(I152:J160)</f>
        <v>0</v>
      </c>
      <c r="J161" s="92"/>
      <c r="K161" s="91">
        <f>SUM(K152:L160)</f>
        <v>0</v>
      </c>
      <c r="L161" s="92"/>
      <c r="M161" s="40" t="str">
        <f t="shared" si="27"/>
        <v/>
      </c>
    </row>
    <row r="162" spans="1:13" ht="150" customHeight="1">
      <c r="A162" s="93"/>
      <c r="B162" s="94"/>
      <c r="C162" s="94"/>
      <c r="D162" s="94"/>
      <c r="E162" s="94"/>
      <c r="F162" s="94"/>
      <c r="G162" s="94"/>
      <c r="H162" s="94"/>
      <c r="I162" s="94"/>
      <c r="J162" s="94"/>
      <c r="K162" s="94"/>
      <c r="L162" s="94"/>
      <c r="M162" s="95"/>
    </row>
    <row r="163" spans="1:13" ht="30" customHeight="1">
      <c r="A163" s="109" t="s">
        <v>117</v>
      </c>
      <c r="B163" s="110"/>
      <c r="C163" s="110"/>
      <c r="D163" s="110"/>
      <c r="E163" s="110"/>
      <c r="F163" s="110"/>
      <c r="G163" s="110"/>
      <c r="H163" s="110"/>
      <c r="I163" s="110"/>
      <c r="J163" s="110"/>
      <c r="K163" s="110"/>
      <c r="L163" s="110"/>
      <c r="M163" s="111"/>
    </row>
    <row r="164" spans="1:13" ht="45" customHeight="1">
      <c r="A164" s="26" t="s">
        <v>115</v>
      </c>
      <c r="B164" s="112" t="s">
        <v>66</v>
      </c>
      <c r="C164" s="113"/>
      <c r="D164" s="113"/>
      <c r="E164" s="113"/>
      <c r="F164" s="113"/>
      <c r="G164" s="113"/>
      <c r="H164" s="113"/>
      <c r="I164" s="113"/>
      <c r="J164" s="113"/>
      <c r="K164" s="113"/>
      <c r="L164" s="113"/>
      <c r="M164" s="114"/>
    </row>
    <row r="165" spans="1:13" ht="45" customHeight="1">
      <c r="A165" s="115" t="s">
        <v>118</v>
      </c>
      <c r="B165" s="116"/>
      <c r="C165" s="116"/>
      <c r="D165" s="116"/>
      <c r="E165" s="116"/>
      <c r="F165" s="116"/>
      <c r="G165" s="116"/>
      <c r="H165" s="116"/>
      <c r="I165" s="116"/>
      <c r="J165" s="116"/>
      <c r="K165" s="116"/>
      <c r="L165" s="116"/>
      <c r="M165" s="117"/>
    </row>
    <row r="166" spans="1:13" ht="45" customHeight="1">
      <c r="A166" s="107" t="s">
        <v>100</v>
      </c>
      <c r="B166" s="108"/>
      <c r="C166" s="98" t="str">
        <f>M172</f>
        <v/>
      </c>
      <c r="D166" s="99"/>
      <c r="E166" s="99"/>
      <c r="F166" s="99"/>
      <c r="G166" s="99"/>
      <c r="H166" s="99"/>
      <c r="I166" s="99"/>
      <c r="J166" s="99"/>
      <c r="K166" s="99"/>
      <c r="L166" s="99"/>
      <c r="M166" s="100"/>
    </row>
    <row r="167" spans="1:13" ht="45" customHeight="1">
      <c r="A167" s="84" t="s">
        <v>246</v>
      </c>
      <c r="B167" s="85"/>
      <c r="C167" s="42" t="s">
        <v>22</v>
      </c>
      <c r="D167" s="41"/>
      <c r="E167" s="41"/>
      <c r="F167" s="41"/>
      <c r="G167" s="41"/>
      <c r="H167" s="41"/>
      <c r="I167" s="89">
        <f t="shared" ref="I167" si="30">COUNTIF(D167:H167,"Y")</f>
        <v>0</v>
      </c>
      <c r="J167" s="90"/>
      <c r="K167" s="89">
        <f t="shared" ref="K167" si="31">COUNTIF(D167:H167,"Y")+COUNTIF(D167:H167,"N")</f>
        <v>0</v>
      </c>
      <c r="L167" s="90"/>
      <c r="M167" s="39" t="str">
        <f t="shared" ref="M167:M172" si="32">IFERROR(ROUND(I167/K167,2),"")</f>
        <v/>
      </c>
    </row>
    <row r="168" spans="1:13" ht="61.5" customHeight="1">
      <c r="A168" s="84" t="s">
        <v>247</v>
      </c>
      <c r="B168" s="85"/>
      <c r="C168" s="42" t="s">
        <v>22</v>
      </c>
      <c r="D168" s="41"/>
      <c r="E168" s="41"/>
      <c r="F168" s="41"/>
      <c r="G168" s="41"/>
      <c r="H168" s="41"/>
      <c r="I168" s="89">
        <f t="shared" ref="I168:I171" si="33">COUNTIF(D168:H168,"Y")</f>
        <v>0</v>
      </c>
      <c r="J168" s="90"/>
      <c r="K168" s="89">
        <f t="shared" ref="K168:K171" si="34">COUNTIF(D168:H168,"Y")+COUNTIF(D168:H168,"N")</f>
        <v>0</v>
      </c>
      <c r="L168" s="90"/>
      <c r="M168" s="39" t="str">
        <f t="shared" si="32"/>
        <v/>
      </c>
    </row>
    <row r="169" spans="1:13" ht="61.5" customHeight="1">
      <c r="A169" s="84" t="s">
        <v>248</v>
      </c>
      <c r="B169" s="85"/>
      <c r="C169" s="42" t="s">
        <v>22</v>
      </c>
      <c r="D169" s="41"/>
      <c r="E169" s="41"/>
      <c r="F169" s="41"/>
      <c r="G169" s="41"/>
      <c r="H169" s="41"/>
      <c r="I169" s="89">
        <f t="shared" si="33"/>
        <v>0</v>
      </c>
      <c r="J169" s="90"/>
      <c r="K169" s="89">
        <f t="shared" si="34"/>
        <v>0</v>
      </c>
      <c r="L169" s="90"/>
      <c r="M169" s="39" t="str">
        <f t="shared" si="32"/>
        <v/>
      </c>
    </row>
    <row r="170" spans="1:13" ht="30" customHeight="1">
      <c r="A170" s="84" t="s">
        <v>249</v>
      </c>
      <c r="B170" s="85"/>
      <c r="C170" s="42" t="s">
        <v>22</v>
      </c>
      <c r="D170" s="41"/>
      <c r="E170" s="41"/>
      <c r="F170" s="41"/>
      <c r="G170" s="41"/>
      <c r="H170" s="41"/>
      <c r="I170" s="89">
        <f t="shared" si="33"/>
        <v>0</v>
      </c>
      <c r="J170" s="90"/>
      <c r="K170" s="89">
        <f t="shared" si="34"/>
        <v>0</v>
      </c>
      <c r="L170" s="90"/>
      <c r="M170" s="39" t="str">
        <f t="shared" si="32"/>
        <v/>
      </c>
    </row>
    <row r="171" spans="1:13" ht="45" customHeight="1" thickBot="1">
      <c r="A171" s="84" t="s">
        <v>157</v>
      </c>
      <c r="B171" s="85"/>
      <c r="C171" s="42" t="s">
        <v>22</v>
      </c>
      <c r="D171" s="41"/>
      <c r="E171" s="41"/>
      <c r="F171" s="41"/>
      <c r="G171" s="41"/>
      <c r="H171" s="41"/>
      <c r="I171" s="101">
        <f t="shared" si="33"/>
        <v>0</v>
      </c>
      <c r="J171" s="102"/>
      <c r="K171" s="101">
        <f t="shared" si="34"/>
        <v>0</v>
      </c>
      <c r="L171" s="102"/>
      <c r="M171" s="39" t="str">
        <f t="shared" si="32"/>
        <v/>
      </c>
    </row>
    <row r="172" spans="1:13" ht="30" customHeight="1" thickTop="1">
      <c r="A172" s="46" t="s">
        <v>119</v>
      </c>
      <c r="B172" s="48"/>
      <c r="C172" s="48"/>
      <c r="D172" s="48"/>
      <c r="E172" s="48"/>
      <c r="F172" s="48"/>
      <c r="G172" s="48"/>
      <c r="H172" s="47" t="s">
        <v>116</v>
      </c>
      <c r="I172" s="91">
        <f>SUM(I167:J171)</f>
        <v>0</v>
      </c>
      <c r="J172" s="92"/>
      <c r="K172" s="91">
        <f>SUM(K167:L171)</f>
        <v>0</v>
      </c>
      <c r="L172" s="92"/>
      <c r="M172" s="40" t="str">
        <f t="shared" si="32"/>
        <v/>
      </c>
    </row>
    <row r="173" spans="1:13" ht="69.75" customHeight="1">
      <c r="A173" s="93"/>
      <c r="B173" s="94"/>
      <c r="C173" s="94"/>
      <c r="D173" s="94"/>
      <c r="E173" s="94"/>
      <c r="F173" s="94"/>
      <c r="G173" s="94"/>
      <c r="H173" s="94"/>
      <c r="I173" s="94"/>
      <c r="J173" s="94"/>
      <c r="K173" s="94"/>
      <c r="L173" s="94"/>
      <c r="M173" s="95"/>
    </row>
    <row r="174" spans="1:13" ht="30" customHeight="1">
      <c r="A174" s="109" t="s">
        <v>120</v>
      </c>
      <c r="B174" s="110"/>
      <c r="C174" s="110"/>
      <c r="D174" s="110"/>
      <c r="E174" s="110"/>
      <c r="F174" s="110"/>
      <c r="G174" s="110"/>
      <c r="H174" s="110"/>
      <c r="I174" s="110"/>
      <c r="J174" s="110"/>
      <c r="K174" s="110"/>
      <c r="L174" s="110"/>
      <c r="M174" s="111"/>
    </row>
    <row r="175" spans="1:13" ht="45" customHeight="1">
      <c r="A175" s="26" t="s">
        <v>115</v>
      </c>
      <c r="B175" s="112" t="s">
        <v>68</v>
      </c>
      <c r="C175" s="113"/>
      <c r="D175" s="113"/>
      <c r="E175" s="113"/>
      <c r="F175" s="113"/>
      <c r="G175" s="113"/>
      <c r="H175" s="113"/>
      <c r="I175" s="113"/>
      <c r="J175" s="113"/>
      <c r="K175" s="113"/>
      <c r="L175" s="113"/>
      <c r="M175" s="114"/>
    </row>
    <row r="176" spans="1:13" ht="43.5" customHeight="1">
      <c r="A176" s="115" t="s">
        <v>121</v>
      </c>
      <c r="B176" s="116"/>
      <c r="C176" s="116"/>
      <c r="D176" s="116"/>
      <c r="E176" s="116"/>
      <c r="F176" s="116"/>
      <c r="G176" s="116"/>
      <c r="H176" s="116"/>
      <c r="I176" s="116"/>
      <c r="J176" s="116"/>
      <c r="K176" s="116"/>
      <c r="L176" s="116"/>
      <c r="M176" s="117"/>
    </row>
    <row r="177" spans="1:13" ht="42" customHeight="1">
      <c r="A177" s="107" t="s">
        <v>100</v>
      </c>
      <c r="B177" s="108"/>
      <c r="C177" s="98" t="str">
        <f>M182</f>
        <v/>
      </c>
      <c r="D177" s="99"/>
      <c r="E177" s="99"/>
      <c r="F177" s="99"/>
      <c r="G177" s="99"/>
      <c r="H177" s="99"/>
      <c r="I177" s="99"/>
      <c r="J177" s="99"/>
      <c r="K177" s="99"/>
      <c r="L177" s="99"/>
      <c r="M177" s="100"/>
    </row>
    <row r="178" spans="1:13" ht="45" customHeight="1">
      <c r="A178" s="84" t="s">
        <v>51</v>
      </c>
      <c r="B178" s="85"/>
      <c r="C178" s="42" t="s">
        <v>22</v>
      </c>
      <c r="D178" s="86"/>
      <c r="E178" s="87"/>
      <c r="F178" s="87"/>
      <c r="G178" s="87"/>
      <c r="H178" s="88"/>
      <c r="I178" s="89">
        <f t="shared" ref="I178" si="35">COUNTIF(D178:H178,"Y")</f>
        <v>0</v>
      </c>
      <c r="J178" s="90"/>
      <c r="K178" s="89">
        <f t="shared" ref="K178" si="36">COUNTIF(D178:H178,"Y")+COUNTIF(D178:H178,"N")</f>
        <v>0</v>
      </c>
      <c r="L178" s="90"/>
      <c r="M178" s="39" t="str">
        <f>IFERROR(ROUND(I178/K178,2),"")</f>
        <v/>
      </c>
    </row>
    <row r="179" spans="1:13" ht="30" customHeight="1">
      <c r="A179" s="84" t="s">
        <v>80</v>
      </c>
      <c r="B179" s="85"/>
      <c r="C179" s="42" t="s">
        <v>113</v>
      </c>
      <c r="D179" s="86"/>
      <c r="E179" s="87"/>
      <c r="F179" s="87"/>
      <c r="G179" s="87"/>
      <c r="H179" s="88"/>
      <c r="I179" s="89">
        <f t="shared" ref="I179:I181" si="37">COUNTIF(D179:H179,"Y")</f>
        <v>0</v>
      </c>
      <c r="J179" s="90"/>
      <c r="K179" s="89">
        <f t="shared" ref="K179:K181" si="38">COUNTIF(D179:H179,"Y")+COUNTIF(D179:H179,"N")</f>
        <v>0</v>
      </c>
      <c r="L179" s="90"/>
      <c r="M179" s="39" t="str">
        <f>IFERROR(ROUND(I179/K179,2),"")</f>
        <v/>
      </c>
    </row>
    <row r="180" spans="1:13" ht="30" customHeight="1">
      <c r="A180" s="84" t="s">
        <v>86</v>
      </c>
      <c r="B180" s="85"/>
      <c r="C180" s="42" t="s">
        <v>113</v>
      </c>
      <c r="D180" s="86"/>
      <c r="E180" s="87"/>
      <c r="F180" s="87"/>
      <c r="G180" s="87"/>
      <c r="H180" s="88"/>
      <c r="I180" s="89">
        <f t="shared" si="37"/>
        <v>0</v>
      </c>
      <c r="J180" s="90"/>
      <c r="K180" s="89">
        <f t="shared" si="38"/>
        <v>0</v>
      </c>
      <c r="L180" s="90"/>
      <c r="M180" s="39" t="str">
        <f>IFERROR(ROUND(I180/K180,2),"")</f>
        <v/>
      </c>
    </row>
    <row r="181" spans="1:13" ht="30" customHeight="1" thickBot="1">
      <c r="A181" s="84" t="s">
        <v>72</v>
      </c>
      <c r="B181" s="85"/>
      <c r="C181" s="42" t="s">
        <v>113</v>
      </c>
      <c r="D181" s="86"/>
      <c r="E181" s="87"/>
      <c r="F181" s="87"/>
      <c r="G181" s="87"/>
      <c r="H181" s="88"/>
      <c r="I181" s="101">
        <f t="shared" si="37"/>
        <v>0</v>
      </c>
      <c r="J181" s="102"/>
      <c r="K181" s="101">
        <f t="shared" si="38"/>
        <v>0</v>
      </c>
      <c r="L181" s="102"/>
      <c r="M181" s="39" t="str">
        <f>IFERROR(ROUND(I181/K181,2),"")</f>
        <v/>
      </c>
    </row>
    <row r="182" spans="1:13" ht="30" customHeight="1" thickTop="1">
      <c r="A182" s="46" t="s">
        <v>122</v>
      </c>
      <c r="B182" s="48"/>
      <c r="C182" s="48"/>
      <c r="D182" s="48"/>
      <c r="E182" s="48"/>
      <c r="F182" s="48"/>
      <c r="G182" s="48"/>
      <c r="H182" s="47" t="s">
        <v>116</v>
      </c>
      <c r="I182" s="91">
        <f>SUM(I178:J181)</f>
        <v>0</v>
      </c>
      <c r="J182" s="92"/>
      <c r="K182" s="91">
        <f>SUM(K178:L181)</f>
        <v>0</v>
      </c>
      <c r="L182" s="92"/>
      <c r="M182" s="40" t="str">
        <f>IFERROR(ROUND(I182/K182,2),"")</f>
        <v/>
      </c>
    </row>
    <row r="183" spans="1:13" s="34" customFormat="1" ht="72.75" customHeight="1">
      <c r="A183" s="93"/>
      <c r="B183" s="94"/>
      <c r="C183" s="94"/>
      <c r="D183" s="94"/>
      <c r="E183" s="94"/>
      <c r="F183" s="94"/>
      <c r="G183" s="94"/>
      <c r="H183" s="94"/>
      <c r="I183" s="94"/>
      <c r="J183" s="94"/>
      <c r="K183" s="94"/>
      <c r="L183" s="94"/>
      <c r="M183" s="95"/>
    </row>
    <row r="184" spans="1:13" s="34" customFormat="1" ht="30" customHeight="1">
      <c r="A184" s="109" t="s">
        <v>123</v>
      </c>
      <c r="B184" s="110"/>
      <c r="C184" s="110"/>
      <c r="D184" s="110"/>
      <c r="E184" s="110"/>
      <c r="F184" s="110"/>
      <c r="G184" s="110"/>
      <c r="H184" s="110"/>
      <c r="I184" s="110"/>
      <c r="J184" s="110"/>
      <c r="K184" s="110"/>
      <c r="L184" s="110"/>
      <c r="M184" s="111"/>
    </row>
    <row r="185" spans="1:13" s="34" customFormat="1" ht="45" customHeight="1">
      <c r="A185" s="26" t="s">
        <v>115</v>
      </c>
      <c r="B185" s="112" t="s">
        <v>67</v>
      </c>
      <c r="C185" s="113"/>
      <c r="D185" s="113"/>
      <c r="E185" s="113"/>
      <c r="F185" s="113"/>
      <c r="G185" s="113"/>
      <c r="H185" s="113"/>
      <c r="I185" s="113"/>
      <c r="J185" s="113"/>
      <c r="K185" s="113"/>
      <c r="L185" s="113"/>
      <c r="M185" s="114"/>
    </row>
    <row r="186" spans="1:13" ht="55.5" customHeight="1">
      <c r="A186" s="115" t="s">
        <v>124</v>
      </c>
      <c r="B186" s="116"/>
      <c r="C186" s="116"/>
      <c r="D186" s="116"/>
      <c r="E186" s="116"/>
      <c r="F186" s="116"/>
      <c r="G186" s="116"/>
      <c r="H186" s="116"/>
      <c r="I186" s="116"/>
      <c r="J186" s="116"/>
      <c r="K186" s="116"/>
      <c r="L186" s="116"/>
      <c r="M186" s="117"/>
    </row>
    <row r="187" spans="1:13" ht="42.75" customHeight="1">
      <c r="A187" s="107" t="s">
        <v>100</v>
      </c>
      <c r="B187" s="108"/>
      <c r="C187" s="98" t="str">
        <f>M193</f>
        <v/>
      </c>
      <c r="D187" s="99"/>
      <c r="E187" s="99"/>
      <c r="F187" s="99"/>
      <c r="G187" s="99"/>
      <c r="H187" s="99"/>
      <c r="I187" s="99"/>
      <c r="J187" s="99"/>
      <c r="K187" s="99"/>
      <c r="L187" s="99"/>
      <c r="M187" s="100"/>
    </row>
    <row r="188" spans="1:13" ht="30" customHeight="1">
      <c r="A188" s="84" t="s">
        <v>183</v>
      </c>
      <c r="B188" s="85"/>
      <c r="C188" s="42" t="s">
        <v>22</v>
      </c>
      <c r="D188" s="41"/>
      <c r="E188" s="41"/>
      <c r="F188" s="41"/>
      <c r="G188" s="41"/>
      <c r="H188" s="41"/>
      <c r="I188" s="89">
        <f t="shared" ref="I188:I191" si="39">COUNTIF(D188:H188,"Y")</f>
        <v>0</v>
      </c>
      <c r="J188" s="90"/>
      <c r="K188" s="89">
        <f t="shared" ref="K188:K191" si="40">COUNTIF(D188:H188,"Y")+COUNTIF(D188:H188,"N")</f>
        <v>0</v>
      </c>
      <c r="L188" s="90"/>
      <c r="M188" s="39" t="str">
        <f t="shared" ref="M188:M193" si="41">IFERROR(ROUND(I188/K188,2),"")</f>
        <v/>
      </c>
    </row>
    <row r="189" spans="1:13" ht="30" customHeight="1">
      <c r="A189" s="84" t="s">
        <v>184</v>
      </c>
      <c r="B189" s="85"/>
      <c r="C189" s="42" t="s">
        <v>22</v>
      </c>
      <c r="D189" s="41"/>
      <c r="E189" s="41"/>
      <c r="F189" s="41"/>
      <c r="G189" s="41"/>
      <c r="H189" s="41"/>
      <c r="I189" s="89">
        <f t="shared" si="39"/>
        <v>0</v>
      </c>
      <c r="J189" s="90"/>
      <c r="K189" s="89">
        <f t="shared" si="40"/>
        <v>0</v>
      </c>
      <c r="L189" s="90"/>
      <c r="M189" s="39" t="str">
        <f t="shared" si="41"/>
        <v/>
      </c>
    </row>
    <row r="190" spans="1:13" ht="30" customHeight="1">
      <c r="A190" s="84" t="s">
        <v>185</v>
      </c>
      <c r="B190" s="85"/>
      <c r="C190" s="42" t="s">
        <v>22</v>
      </c>
      <c r="D190" s="41"/>
      <c r="E190" s="41"/>
      <c r="F190" s="41"/>
      <c r="G190" s="41"/>
      <c r="H190" s="41"/>
      <c r="I190" s="89">
        <f t="shared" si="39"/>
        <v>0</v>
      </c>
      <c r="J190" s="90"/>
      <c r="K190" s="89">
        <f t="shared" si="40"/>
        <v>0</v>
      </c>
      <c r="L190" s="90"/>
      <c r="M190" s="39" t="str">
        <f t="shared" si="41"/>
        <v/>
      </c>
    </row>
    <row r="191" spans="1:13" ht="30" customHeight="1">
      <c r="A191" s="84" t="s">
        <v>186</v>
      </c>
      <c r="B191" s="85"/>
      <c r="C191" s="42" t="s">
        <v>22</v>
      </c>
      <c r="D191" s="41"/>
      <c r="E191" s="41"/>
      <c r="F191" s="41"/>
      <c r="G191" s="41"/>
      <c r="H191" s="41"/>
      <c r="I191" s="89">
        <f t="shared" si="39"/>
        <v>0</v>
      </c>
      <c r="J191" s="90"/>
      <c r="K191" s="89">
        <f t="shared" si="40"/>
        <v>0</v>
      </c>
      <c r="L191" s="90"/>
      <c r="M191" s="39" t="str">
        <f t="shared" si="41"/>
        <v/>
      </c>
    </row>
    <row r="192" spans="1:13" ht="45" customHeight="1" thickBot="1">
      <c r="A192" s="84" t="s">
        <v>254</v>
      </c>
      <c r="B192" s="85"/>
      <c r="C192" s="42" t="s">
        <v>22</v>
      </c>
      <c r="D192" s="41"/>
      <c r="E192" s="41"/>
      <c r="F192" s="41"/>
      <c r="G192" s="41"/>
      <c r="H192" s="41"/>
      <c r="I192" s="101">
        <f>COUNTIF(D192:H192,"Y")</f>
        <v>0</v>
      </c>
      <c r="J192" s="102"/>
      <c r="K192" s="101">
        <f>COUNTIF(D192:H192,"Y")+COUNTIF(D192:H192,"N")</f>
        <v>0</v>
      </c>
      <c r="L192" s="102"/>
      <c r="M192" s="39" t="str">
        <f t="shared" si="41"/>
        <v/>
      </c>
    </row>
    <row r="193" spans="1:13" ht="30" customHeight="1" thickTop="1">
      <c r="A193" s="46"/>
      <c r="B193" s="48"/>
      <c r="C193" s="48"/>
      <c r="D193" s="48"/>
      <c r="E193" s="48"/>
      <c r="F193" s="48"/>
      <c r="G193" s="48"/>
      <c r="H193" s="47" t="s">
        <v>116</v>
      </c>
      <c r="I193" s="91">
        <f>SUM(I188:J192)</f>
        <v>0</v>
      </c>
      <c r="J193" s="92"/>
      <c r="K193" s="91">
        <f>SUM(K188:L192)</f>
        <v>0</v>
      </c>
      <c r="L193" s="92"/>
      <c r="M193" s="40" t="str">
        <f t="shared" si="41"/>
        <v/>
      </c>
    </row>
    <row r="194" spans="1:13" ht="45" customHeight="1">
      <c r="A194" s="107" t="s">
        <v>100</v>
      </c>
      <c r="B194" s="108"/>
      <c r="C194" s="98" t="str">
        <f>M196</f>
        <v/>
      </c>
      <c r="D194" s="99"/>
      <c r="E194" s="99"/>
      <c r="F194" s="99"/>
      <c r="G194" s="99"/>
      <c r="H194" s="99"/>
      <c r="I194" s="99"/>
      <c r="J194" s="99"/>
      <c r="K194" s="99"/>
      <c r="L194" s="99"/>
      <c r="M194" s="100"/>
    </row>
    <row r="195" spans="1:13" ht="45" customHeight="1" thickBot="1">
      <c r="A195" s="84" t="s">
        <v>187</v>
      </c>
      <c r="B195" s="85"/>
      <c r="C195" s="42" t="s">
        <v>22</v>
      </c>
      <c r="D195" s="41"/>
      <c r="E195" s="41"/>
      <c r="F195" s="41"/>
      <c r="G195" s="41"/>
      <c r="H195" s="41"/>
      <c r="I195" s="101">
        <f t="shared" ref="I195" si="42">COUNTIF(D195:H195,"Y")</f>
        <v>0</v>
      </c>
      <c r="J195" s="102"/>
      <c r="K195" s="101">
        <f t="shared" ref="K195" si="43">COUNTIF(D195:H195,"Y")+COUNTIF(D195:H195,"N")</f>
        <v>0</v>
      </c>
      <c r="L195" s="102"/>
      <c r="M195" s="39" t="str">
        <f>IFERROR(ROUND(I195/K195,2),"")</f>
        <v/>
      </c>
    </row>
    <row r="196" spans="1:13" ht="30" customHeight="1" thickTop="1">
      <c r="A196" s="46" t="s">
        <v>125</v>
      </c>
      <c r="B196" s="48"/>
      <c r="C196" s="48"/>
      <c r="D196" s="48"/>
      <c r="E196" s="48"/>
      <c r="F196" s="48"/>
      <c r="G196" s="48"/>
      <c r="H196" s="59" t="s">
        <v>116</v>
      </c>
      <c r="I196" s="91">
        <f>SUM(I195:J195)</f>
        <v>0</v>
      </c>
      <c r="J196" s="92"/>
      <c r="K196" s="91">
        <f>SUM(K195:L195)</f>
        <v>0</v>
      </c>
      <c r="L196" s="92"/>
      <c r="M196" s="40" t="str">
        <f>IFERROR(ROUND(I196/K196,2),"")</f>
        <v/>
      </c>
    </row>
    <row r="197" spans="1:13" ht="150" customHeight="1">
      <c r="A197" s="93"/>
      <c r="B197" s="94"/>
      <c r="C197" s="94"/>
      <c r="D197" s="94"/>
      <c r="E197" s="94"/>
      <c r="F197" s="94"/>
      <c r="G197" s="94"/>
      <c r="H197" s="94"/>
      <c r="I197" s="94"/>
      <c r="J197" s="94"/>
      <c r="K197" s="94"/>
      <c r="L197" s="94"/>
      <c r="M197" s="95"/>
    </row>
    <row r="198" spans="1:13" ht="30" customHeight="1">
      <c r="A198" s="109" t="s">
        <v>126</v>
      </c>
      <c r="B198" s="110"/>
      <c r="C198" s="110"/>
      <c r="D198" s="110"/>
      <c r="E198" s="110"/>
      <c r="F198" s="110"/>
      <c r="G198" s="110"/>
      <c r="H198" s="110"/>
      <c r="I198" s="110"/>
      <c r="J198" s="110"/>
      <c r="K198" s="110"/>
      <c r="L198" s="110"/>
      <c r="M198" s="111"/>
    </row>
    <row r="199" spans="1:13" ht="45" customHeight="1">
      <c r="A199" s="26" t="s">
        <v>115</v>
      </c>
      <c r="B199" s="112" t="s">
        <v>67</v>
      </c>
      <c r="C199" s="113"/>
      <c r="D199" s="113"/>
      <c r="E199" s="113"/>
      <c r="F199" s="113"/>
      <c r="G199" s="113"/>
      <c r="H199" s="113"/>
      <c r="I199" s="113"/>
      <c r="J199" s="113"/>
      <c r="K199" s="113"/>
      <c r="L199" s="113"/>
      <c r="M199" s="114"/>
    </row>
    <row r="200" spans="1:13" ht="59.25" customHeight="1">
      <c r="A200" s="115" t="s">
        <v>127</v>
      </c>
      <c r="B200" s="116"/>
      <c r="C200" s="116"/>
      <c r="D200" s="116"/>
      <c r="E200" s="116"/>
      <c r="F200" s="116"/>
      <c r="G200" s="116"/>
      <c r="H200" s="116"/>
      <c r="I200" s="116"/>
      <c r="J200" s="116"/>
      <c r="K200" s="116"/>
      <c r="L200" s="116"/>
      <c r="M200" s="117"/>
    </row>
    <row r="201" spans="1:13" ht="45" customHeight="1">
      <c r="A201" s="107" t="s">
        <v>100</v>
      </c>
      <c r="B201" s="108"/>
      <c r="C201" s="98" t="str">
        <f>M204</f>
        <v/>
      </c>
      <c r="D201" s="99"/>
      <c r="E201" s="99"/>
      <c r="F201" s="99"/>
      <c r="G201" s="99"/>
      <c r="H201" s="99"/>
      <c r="I201" s="99"/>
      <c r="J201" s="99"/>
      <c r="K201" s="99"/>
      <c r="L201" s="99"/>
      <c r="M201" s="100"/>
    </row>
    <row r="202" spans="1:13" ht="30" customHeight="1">
      <c r="A202" s="84" t="s">
        <v>255</v>
      </c>
      <c r="B202" s="85"/>
      <c r="C202" s="42" t="s">
        <v>22</v>
      </c>
      <c r="D202" s="41"/>
      <c r="E202" s="41"/>
      <c r="F202" s="41"/>
      <c r="G202" s="41"/>
      <c r="H202" s="41"/>
      <c r="I202" s="89">
        <f t="shared" ref="I202" si="44">COUNTIF(D202:H202,"Y")</f>
        <v>0</v>
      </c>
      <c r="J202" s="90"/>
      <c r="K202" s="89">
        <f t="shared" ref="K202" si="45">COUNTIF(D202:H202,"Y")+COUNTIF(D202:H202,"N")</f>
        <v>0</v>
      </c>
      <c r="L202" s="90"/>
      <c r="M202" s="39" t="str">
        <f>IFERROR(ROUND(I202/K202,2),"")</f>
        <v/>
      </c>
    </row>
    <row r="203" spans="1:13" ht="45" customHeight="1" thickBot="1">
      <c r="A203" s="84" t="s">
        <v>256</v>
      </c>
      <c r="B203" s="85"/>
      <c r="C203" s="42" t="s">
        <v>22</v>
      </c>
      <c r="D203" s="41"/>
      <c r="E203" s="41"/>
      <c r="F203" s="41"/>
      <c r="G203" s="41"/>
      <c r="H203" s="41"/>
      <c r="I203" s="101">
        <f t="shared" ref="I203" si="46">COUNTIF(D203:H203,"Y")</f>
        <v>0</v>
      </c>
      <c r="J203" s="102"/>
      <c r="K203" s="101">
        <f t="shared" ref="K203" si="47">COUNTIF(D203:H203,"Y")+COUNTIF(D203:H203,"N")</f>
        <v>0</v>
      </c>
      <c r="L203" s="102"/>
      <c r="M203" s="39" t="str">
        <f>IFERROR(ROUND(I203/K203,2),"")</f>
        <v/>
      </c>
    </row>
    <row r="204" spans="1:13" ht="30" customHeight="1" thickTop="1">
      <c r="A204" s="46" t="s">
        <v>128</v>
      </c>
      <c r="B204" s="48"/>
      <c r="C204" s="48"/>
      <c r="D204" s="48"/>
      <c r="E204" s="48"/>
      <c r="F204" s="48"/>
      <c r="G204" s="48"/>
      <c r="H204" s="47" t="s">
        <v>116</v>
      </c>
      <c r="I204" s="91">
        <f>SUM(I202:J203)</f>
        <v>0</v>
      </c>
      <c r="J204" s="92"/>
      <c r="K204" s="91">
        <f>SUM(K202:L203)</f>
        <v>0</v>
      </c>
      <c r="L204" s="92"/>
      <c r="M204" s="40" t="str">
        <f>IFERROR(ROUND(I204/K204,2),"")</f>
        <v/>
      </c>
    </row>
    <row r="205" spans="1:13" ht="150" customHeight="1">
      <c r="A205" s="93"/>
      <c r="B205" s="94"/>
      <c r="C205" s="94"/>
      <c r="D205" s="94"/>
      <c r="E205" s="94"/>
      <c r="F205" s="94"/>
      <c r="G205" s="94"/>
      <c r="H205" s="94"/>
      <c r="I205" s="94"/>
      <c r="J205" s="94"/>
      <c r="K205" s="94"/>
      <c r="L205" s="94"/>
      <c r="M205" s="95"/>
    </row>
    <row r="206" spans="1:13" ht="30" customHeight="1">
      <c r="A206" s="109" t="s">
        <v>129</v>
      </c>
      <c r="B206" s="110"/>
      <c r="C206" s="110"/>
      <c r="D206" s="110"/>
      <c r="E206" s="110"/>
      <c r="F206" s="110"/>
      <c r="G206" s="110"/>
      <c r="H206" s="110"/>
      <c r="I206" s="110"/>
      <c r="J206" s="110"/>
      <c r="K206" s="110"/>
      <c r="L206" s="110"/>
      <c r="M206" s="111"/>
    </row>
    <row r="207" spans="1:13" ht="45" customHeight="1">
      <c r="A207" s="26" t="s">
        <v>115</v>
      </c>
      <c r="B207" s="112" t="s">
        <v>67</v>
      </c>
      <c r="C207" s="113"/>
      <c r="D207" s="113"/>
      <c r="E207" s="113"/>
      <c r="F207" s="113"/>
      <c r="G207" s="113"/>
      <c r="H207" s="113"/>
      <c r="I207" s="113"/>
      <c r="J207" s="113"/>
      <c r="K207" s="113"/>
      <c r="L207" s="113"/>
      <c r="M207" s="114"/>
    </row>
    <row r="208" spans="1:13" ht="69.75" customHeight="1">
      <c r="A208" s="115" t="s">
        <v>130</v>
      </c>
      <c r="B208" s="116"/>
      <c r="C208" s="116"/>
      <c r="D208" s="116"/>
      <c r="E208" s="116"/>
      <c r="F208" s="116"/>
      <c r="G208" s="116"/>
      <c r="H208" s="116"/>
      <c r="I208" s="116"/>
      <c r="J208" s="116"/>
      <c r="K208" s="116"/>
      <c r="L208" s="116"/>
      <c r="M208" s="117"/>
    </row>
    <row r="209" spans="1:13" ht="45" customHeight="1">
      <c r="A209" s="107" t="s">
        <v>100</v>
      </c>
      <c r="B209" s="108"/>
      <c r="C209" s="98" t="str">
        <f>M211</f>
        <v/>
      </c>
      <c r="D209" s="99"/>
      <c r="E209" s="99"/>
      <c r="F209" s="99"/>
      <c r="G209" s="99"/>
      <c r="H209" s="99"/>
      <c r="I209" s="99"/>
      <c r="J209" s="99"/>
      <c r="K209" s="99"/>
      <c r="L209" s="99"/>
      <c r="M209" s="100"/>
    </row>
    <row r="210" spans="1:13" ht="46.5" customHeight="1" thickBot="1">
      <c r="A210" s="84" t="s">
        <v>257</v>
      </c>
      <c r="B210" s="85"/>
      <c r="C210" s="42" t="s">
        <v>22</v>
      </c>
      <c r="D210" s="41"/>
      <c r="E210" s="41"/>
      <c r="F210" s="41"/>
      <c r="G210" s="41"/>
      <c r="H210" s="41"/>
      <c r="I210" s="96">
        <f t="shared" ref="I210" si="48">COUNTIF(D210:H210,"Y")</f>
        <v>0</v>
      </c>
      <c r="J210" s="97"/>
      <c r="K210" s="96">
        <f t="shared" ref="K210" si="49">COUNTIF(D210:H210,"Y")+COUNTIF(D210:H210,"N")</f>
        <v>0</v>
      </c>
      <c r="L210" s="97"/>
      <c r="M210" s="39" t="str">
        <f>IFERROR(ROUND(I210/K210,2),"")</f>
        <v/>
      </c>
    </row>
    <row r="211" spans="1:13" ht="30" customHeight="1" thickTop="1">
      <c r="A211" s="46" t="s">
        <v>131</v>
      </c>
      <c r="B211" s="48"/>
      <c r="C211" s="48"/>
      <c r="D211" s="48"/>
      <c r="E211" s="48"/>
      <c r="F211" s="48"/>
      <c r="G211" s="48"/>
      <c r="H211" s="47" t="s">
        <v>116</v>
      </c>
      <c r="I211" s="141">
        <f>SUM(I210:J210)</f>
        <v>0</v>
      </c>
      <c r="J211" s="142"/>
      <c r="K211" s="141">
        <f>SUM(K210:L210)</f>
        <v>0</v>
      </c>
      <c r="L211" s="142"/>
      <c r="M211" s="40" t="str">
        <f>IFERROR(ROUND(I211/K211,2),"")</f>
        <v/>
      </c>
    </row>
    <row r="212" spans="1:13" ht="150" customHeight="1">
      <c r="A212" s="93" t="s">
        <v>251</v>
      </c>
      <c r="B212" s="94"/>
      <c r="C212" s="94"/>
      <c r="D212" s="94"/>
      <c r="E212" s="94"/>
      <c r="F212" s="94"/>
      <c r="G212" s="94"/>
      <c r="H212" s="94"/>
      <c r="I212" s="94"/>
      <c r="J212" s="94"/>
      <c r="K212" s="94"/>
      <c r="L212" s="94"/>
      <c r="M212" s="95"/>
    </row>
    <row r="213" spans="1:13" ht="30" customHeight="1">
      <c r="A213" s="109" t="s">
        <v>132</v>
      </c>
      <c r="B213" s="110"/>
      <c r="C213" s="110"/>
      <c r="D213" s="110"/>
      <c r="E213" s="110"/>
      <c r="F213" s="110"/>
      <c r="G213" s="110"/>
      <c r="H213" s="110"/>
      <c r="I213" s="110"/>
      <c r="J213" s="110"/>
      <c r="K213" s="110"/>
      <c r="L213" s="110"/>
      <c r="M213" s="111"/>
    </row>
    <row r="214" spans="1:13" ht="45" customHeight="1">
      <c r="A214" s="26" t="s">
        <v>115</v>
      </c>
      <c r="B214" s="112" t="s">
        <v>67</v>
      </c>
      <c r="C214" s="113"/>
      <c r="D214" s="113"/>
      <c r="E214" s="113"/>
      <c r="F214" s="113"/>
      <c r="G214" s="113"/>
      <c r="H214" s="113"/>
      <c r="I214" s="113"/>
      <c r="J214" s="113"/>
      <c r="K214" s="113"/>
      <c r="L214" s="113"/>
      <c r="M214" s="114"/>
    </row>
    <row r="215" spans="1:13" ht="62.25" customHeight="1">
      <c r="A215" s="115" t="s">
        <v>158</v>
      </c>
      <c r="B215" s="116"/>
      <c r="C215" s="116"/>
      <c r="D215" s="116"/>
      <c r="E215" s="116"/>
      <c r="F215" s="116"/>
      <c r="G215" s="116"/>
      <c r="H215" s="116"/>
      <c r="I215" s="116"/>
      <c r="J215" s="116"/>
      <c r="K215" s="116"/>
      <c r="L215" s="116"/>
      <c r="M215" s="117"/>
    </row>
    <row r="216" spans="1:13" ht="45" customHeight="1">
      <c r="A216" s="107" t="s">
        <v>140</v>
      </c>
      <c r="B216" s="108"/>
      <c r="C216" s="98" t="str">
        <f>M220</f>
        <v/>
      </c>
      <c r="D216" s="99"/>
      <c r="E216" s="99"/>
      <c r="F216" s="99"/>
      <c r="G216" s="99"/>
      <c r="H216" s="99"/>
      <c r="I216" s="99"/>
      <c r="J216" s="99"/>
      <c r="K216" s="99"/>
      <c r="L216" s="99"/>
      <c r="M216" s="100"/>
    </row>
    <row r="217" spans="1:13" ht="41.25" customHeight="1">
      <c r="A217" s="84" t="s">
        <v>232</v>
      </c>
      <c r="B217" s="85"/>
      <c r="C217" s="42" t="s">
        <v>113</v>
      </c>
      <c r="D217" s="41"/>
      <c r="E217" s="41"/>
      <c r="F217" s="41"/>
      <c r="G217" s="41"/>
      <c r="H217" s="41"/>
      <c r="I217" s="89">
        <f t="shared" ref="I217" si="50">COUNTIF(D217:H217,"Y")</f>
        <v>0</v>
      </c>
      <c r="J217" s="90"/>
      <c r="K217" s="89">
        <f t="shared" ref="K217" si="51">COUNTIF(D217:H217,"Y")+COUNTIF(D217:H217,"N")</f>
        <v>0</v>
      </c>
      <c r="L217" s="90"/>
      <c r="M217" s="39" t="str">
        <f>IFERROR(ROUND(I217/K217,2),"")</f>
        <v/>
      </c>
    </row>
    <row r="218" spans="1:13" ht="30" customHeight="1">
      <c r="A218" s="84" t="s">
        <v>84</v>
      </c>
      <c r="B218" s="85"/>
      <c r="C218" s="42" t="s">
        <v>22</v>
      </c>
      <c r="D218" s="41"/>
      <c r="E218" s="41"/>
      <c r="F218" s="41"/>
      <c r="G218" s="41"/>
      <c r="H218" s="41"/>
      <c r="I218" s="89">
        <f t="shared" ref="I218:I219" si="52">COUNTIF(D218:H218,"Y")</f>
        <v>0</v>
      </c>
      <c r="J218" s="90"/>
      <c r="K218" s="89">
        <f t="shared" ref="K218:K219" si="53">COUNTIF(D218:H218,"Y")+COUNTIF(D218:H218,"N")</f>
        <v>0</v>
      </c>
      <c r="L218" s="90"/>
      <c r="M218" s="39" t="str">
        <f>IFERROR(ROUND(I218/K218,2),"")</f>
        <v/>
      </c>
    </row>
    <row r="219" spans="1:13" ht="30" customHeight="1" thickBot="1">
      <c r="A219" s="84" t="s">
        <v>87</v>
      </c>
      <c r="B219" s="85"/>
      <c r="C219" s="42" t="s">
        <v>22</v>
      </c>
      <c r="D219" s="41"/>
      <c r="E219" s="41"/>
      <c r="F219" s="41"/>
      <c r="G219" s="41"/>
      <c r="H219" s="41"/>
      <c r="I219" s="101">
        <f t="shared" si="52"/>
        <v>0</v>
      </c>
      <c r="J219" s="102"/>
      <c r="K219" s="101">
        <f t="shared" si="53"/>
        <v>0</v>
      </c>
      <c r="L219" s="102"/>
      <c r="M219" s="39" t="str">
        <f>IFERROR(ROUND(I219/K219,2),"")</f>
        <v/>
      </c>
    </row>
    <row r="220" spans="1:13" ht="30" customHeight="1" thickTop="1">
      <c r="A220" s="46" t="s">
        <v>133</v>
      </c>
      <c r="B220" s="48"/>
      <c r="C220" s="48"/>
      <c r="D220" s="48"/>
      <c r="E220" s="48"/>
      <c r="F220" s="48"/>
      <c r="G220" s="48"/>
      <c r="H220" s="47" t="s">
        <v>116</v>
      </c>
      <c r="I220" s="91">
        <f>SUM(I217:J219)</f>
        <v>0</v>
      </c>
      <c r="J220" s="92"/>
      <c r="K220" s="91">
        <f>SUM(K217:L219)</f>
        <v>0</v>
      </c>
      <c r="L220" s="92"/>
      <c r="M220" s="40" t="str">
        <f>IFERROR(ROUND(I220/K220,2),"")</f>
        <v/>
      </c>
    </row>
    <row r="221" spans="1:13" ht="102.75" customHeight="1">
      <c r="A221" s="93"/>
      <c r="B221" s="94"/>
      <c r="C221" s="94"/>
      <c r="D221" s="94"/>
      <c r="E221" s="94"/>
      <c r="F221" s="94"/>
      <c r="G221" s="94"/>
      <c r="H221" s="94"/>
      <c r="I221" s="94"/>
      <c r="J221" s="94"/>
      <c r="K221" s="94"/>
      <c r="L221" s="94"/>
      <c r="M221" s="95"/>
    </row>
    <row r="222" spans="1:13" ht="30" customHeight="1">
      <c r="A222" s="109" t="s">
        <v>134</v>
      </c>
      <c r="B222" s="110"/>
      <c r="C222" s="110"/>
      <c r="D222" s="110"/>
      <c r="E222" s="110"/>
      <c r="F222" s="110"/>
      <c r="G222" s="110"/>
      <c r="H222" s="110"/>
      <c r="I222" s="110"/>
      <c r="J222" s="110"/>
      <c r="K222" s="110"/>
      <c r="L222" s="110"/>
      <c r="M222" s="111"/>
    </row>
    <row r="223" spans="1:13" ht="49.5" customHeight="1">
      <c r="A223" s="26" t="s">
        <v>115</v>
      </c>
      <c r="B223" s="112" t="s">
        <v>69</v>
      </c>
      <c r="C223" s="113"/>
      <c r="D223" s="113"/>
      <c r="E223" s="113"/>
      <c r="F223" s="113"/>
      <c r="G223" s="113"/>
      <c r="H223" s="113"/>
      <c r="I223" s="113"/>
      <c r="J223" s="113"/>
      <c r="K223" s="113"/>
      <c r="L223" s="113"/>
      <c r="M223" s="114"/>
    </row>
    <row r="224" spans="1:13" ht="62.25" customHeight="1">
      <c r="A224" s="115" t="s">
        <v>135</v>
      </c>
      <c r="B224" s="116"/>
      <c r="C224" s="116"/>
      <c r="D224" s="116"/>
      <c r="E224" s="116"/>
      <c r="F224" s="116"/>
      <c r="G224" s="116"/>
      <c r="H224" s="116"/>
      <c r="I224" s="116"/>
      <c r="J224" s="116"/>
      <c r="K224" s="116"/>
      <c r="L224" s="116"/>
      <c r="M224" s="117"/>
    </row>
    <row r="225" spans="1:13" ht="45" customHeight="1">
      <c r="A225" s="107" t="s">
        <v>140</v>
      </c>
      <c r="B225" s="108"/>
      <c r="C225" s="98" t="str">
        <f>M229</f>
        <v/>
      </c>
      <c r="D225" s="99"/>
      <c r="E225" s="99"/>
      <c r="F225" s="99"/>
      <c r="G225" s="99"/>
      <c r="H225" s="99"/>
      <c r="I225" s="99"/>
      <c r="J225" s="99"/>
      <c r="K225" s="99"/>
      <c r="L225" s="99"/>
      <c r="M225" s="100"/>
    </row>
    <row r="226" spans="1:13" ht="45" customHeight="1">
      <c r="A226" s="84" t="s">
        <v>235</v>
      </c>
      <c r="B226" s="85"/>
      <c r="C226" s="42" t="s">
        <v>113</v>
      </c>
      <c r="D226" s="86"/>
      <c r="E226" s="87"/>
      <c r="F226" s="87"/>
      <c r="G226" s="87"/>
      <c r="H226" s="88"/>
      <c r="I226" s="89">
        <f t="shared" ref="I226" si="54">COUNTIF(D226:H226,"Y")</f>
        <v>0</v>
      </c>
      <c r="J226" s="90"/>
      <c r="K226" s="89">
        <f t="shared" ref="K226" si="55">COUNTIF(D226:H226,"Y")+COUNTIF(D226:H226,"N")</f>
        <v>0</v>
      </c>
      <c r="L226" s="90"/>
      <c r="M226" s="39" t="str">
        <f>IFERROR(ROUND(I226/K226,2),"")</f>
        <v/>
      </c>
    </row>
    <row r="227" spans="1:13" ht="62.25" customHeight="1">
      <c r="A227" s="84" t="s">
        <v>236</v>
      </c>
      <c r="B227" s="85"/>
      <c r="C227" s="42" t="s">
        <v>113</v>
      </c>
      <c r="D227" s="86"/>
      <c r="E227" s="87"/>
      <c r="F227" s="87"/>
      <c r="G227" s="87"/>
      <c r="H227" s="88"/>
      <c r="I227" s="89">
        <f t="shared" ref="I227:I228" si="56">COUNTIF(D227:H227,"Y")</f>
        <v>0</v>
      </c>
      <c r="J227" s="90"/>
      <c r="K227" s="89">
        <f t="shared" ref="K227:K228" si="57">COUNTIF(D227:H227,"Y")+COUNTIF(D227:H227,"N")</f>
        <v>0</v>
      </c>
      <c r="L227" s="90"/>
      <c r="M227" s="39" t="str">
        <f>IFERROR(ROUND(I227/K227,2),"")</f>
        <v/>
      </c>
    </row>
    <row r="228" spans="1:13" ht="48" customHeight="1" thickBot="1">
      <c r="A228" s="84" t="s">
        <v>243</v>
      </c>
      <c r="B228" s="85"/>
      <c r="C228" s="42" t="s">
        <v>113</v>
      </c>
      <c r="D228" s="86"/>
      <c r="E228" s="87"/>
      <c r="F228" s="87"/>
      <c r="G228" s="87"/>
      <c r="H228" s="88"/>
      <c r="I228" s="101">
        <f t="shared" si="56"/>
        <v>0</v>
      </c>
      <c r="J228" s="102"/>
      <c r="K228" s="101">
        <f t="shared" si="57"/>
        <v>0</v>
      </c>
      <c r="L228" s="102"/>
      <c r="M228" s="39" t="str">
        <f>IFERROR(ROUND(I228/K228,2),"")</f>
        <v/>
      </c>
    </row>
    <row r="229" spans="1:13" ht="30" customHeight="1" thickTop="1">
      <c r="A229" s="46" t="s">
        <v>136</v>
      </c>
      <c r="B229" s="48"/>
      <c r="C229" s="48"/>
      <c r="D229" s="48"/>
      <c r="E229" s="48"/>
      <c r="F229" s="48"/>
      <c r="G229" s="48"/>
      <c r="H229" s="47" t="s">
        <v>116</v>
      </c>
      <c r="I229" s="91">
        <f>SUM(I226:J228)</f>
        <v>0</v>
      </c>
      <c r="J229" s="92"/>
      <c r="K229" s="91">
        <f>SUM(K226:L228)</f>
        <v>0</v>
      </c>
      <c r="L229" s="92"/>
      <c r="M229" s="40" t="str">
        <f>IFERROR(ROUND(I229/K229,2),"")</f>
        <v/>
      </c>
    </row>
    <row r="230" spans="1:13" ht="108" customHeight="1">
      <c r="A230" s="93"/>
      <c r="B230" s="94"/>
      <c r="C230" s="94"/>
      <c r="D230" s="94"/>
      <c r="E230" s="94"/>
      <c r="F230" s="94"/>
      <c r="G230" s="94"/>
      <c r="H230" s="94"/>
      <c r="I230" s="94"/>
      <c r="J230" s="94"/>
      <c r="K230" s="94"/>
      <c r="L230" s="94"/>
      <c r="M230" s="95"/>
    </row>
    <row r="231" spans="1:13" ht="30" customHeight="1">
      <c r="A231" s="109" t="s">
        <v>137</v>
      </c>
      <c r="B231" s="110"/>
      <c r="C231" s="110"/>
      <c r="D231" s="110"/>
      <c r="E231" s="110"/>
      <c r="F231" s="110"/>
      <c r="G231" s="110"/>
      <c r="H231" s="110"/>
      <c r="I231" s="110"/>
      <c r="J231" s="110"/>
      <c r="K231" s="110"/>
      <c r="L231" s="110"/>
      <c r="M231" s="111"/>
    </row>
    <row r="232" spans="1:13" ht="45" customHeight="1">
      <c r="A232" s="26" t="s">
        <v>115</v>
      </c>
      <c r="B232" s="112" t="s">
        <v>70</v>
      </c>
      <c r="C232" s="113"/>
      <c r="D232" s="113"/>
      <c r="E232" s="113"/>
      <c r="F232" s="113"/>
      <c r="G232" s="113"/>
      <c r="H232" s="113"/>
      <c r="I232" s="113"/>
      <c r="J232" s="113"/>
      <c r="K232" s="113"/>
      <c r="L232" s="113"/>
      <c r="M232" s="114"/>
    </row>
    <row r="233" spans="1:13" ht="62.25" customHeight="1">
      <c r="A233" s="115" t="s">
        <v>139</v>
      </c>
      <c r="B233" s="116"/>
      <c r="C233" s="116"/>
      <c r="D233" s="116"/>
      <c r="E233" s="116"/>
      <c r="F233" s="116"/>
      <c r="G233" s="116"/>
      <c r="H233" s="116"/>
      <c r="I233" s="116"/>
      <c r="J233" s="116"/>
      <c r="K233" s="116"/>
      <c r="L233" s="116"/>
      <c r="M233" s="117"/>
    </row>
    <row r="234" spans="1:13" ht="45" customHeight="1">
      <c r="A234" s="107" t="s">
        <v>140</v>
      </c>
      <c r="B234" s="108"/>
      <c r="C234" s="98" t="str">
        <f>M245</f>
        <v/>
      </c>
      <c r="D234" s="99"/>
      <c r="E234" s="99"/>
      <c r="F234" s="99"/>
      <c r="G234" s="99"/>
      <c r="H234" s="99"/>
      <c r="I234" s="99"/>
      <c r="J234" s="99"/>
      <c r="K234" s="99"/>
      <c r="L234" s="99"/>
      <c r="M234" s="100"/>
    </row>
    <row r="235" spans="1:13" ht="30" customHeight="1">
      <c r="A235" s="84" t="s">
        <v>149</v>
      </c>
      <c r="B235" s="85"/>
      <c r="C235" s="42" t="s">
        <v>113</v>
      </c>
      <c r="D235" s="86"/>
      <c r="E235" s="87"/>
      <c r="F235" s="87"/>
      <c r="G235" s="87"/>
      <c r="H235" s="88"/>
      <c r="I235" s="89">
        <f t="shared" ref="I235" si="58">COUNTIF(D235:H235,"Y")</f>
        <v>0</v>
      </c>
      <c r="J235" s="90"/>
      <c r="K235" s="89">
        <f t="shared" ref="K235" si="59">COUNTIF(D235:H235,"Y")+COUNTIF(D235:H235,"N")</f>
        <v>0</v>
      </c>
      <c r="L235" s="90"/>
      <c r="M235" s="39" t="str">
        <f t="shared" ref="M235:M245" si="60">IFERROR(ROUND(I235/K235,2),"")</f>
        <v/>
      </c>
    </row>
    <row r="236" spans="1:13" ht="45" customHeight="1">
      <c r="A236" s="84" t="s">
        <v>141</v>
      </c>
      <c r="B236" s="85"/>
      <c r="C236" s="42" t="s">
        <v>113</v>
      </c>
      <c r="D236" s="86"/>
      <c r="E236" s="87"/>
      <c r="F236" s="87"/>
      <c r="G236" s="87"/>
      <c r="H236" s="88"/>
      <c r="I236" s="89">
        <f t="shared" ref="I236:I244" si="61">COUNTIF(D236:H236,"Y")</f>
        <v>0</v>
      </c>
      <c r="J236" s="90"/>
      <c r="K236" s="89">
        <f t="shared" ref="K236:K244" si="62">COUNTIF(D236:H236,"Y")+COUNTIF(D236:H236,"N")</f>
        <v>0</v>
      </c>
      <c r="L236" s="90"/>
      <c r="M236" s="39" t="str">
        <f t="shared" si="60"/>
        <v/>
      </c>
    </row>
    <row r="237" spans="1:13" ht="30" customHeight="1">
      <c r="A237" s="84" t="s">
        <v>142</v>
      </c>
      <c r="B237" s="85"/>
      <c r="C237" s="42" t="s">
        <v>113</v>
      </c>
      <c r="D237" s="86"/>
      <c r="E237" s="87"/>
      <c r="F237" s="87"/>
      <c r="G237" s="87"/>
      <c r="H237" s="88"/>
      <c r="I237" s="89">
        <f t="shared" si="61"/>
        <v>0</v>
      </c>
      <c r="J237" s="90"/>
      <c r="K237" s="89">
        <f t="shared" si="62"/>
        <v>0</v>
      </c>
      <c r="L237" s="90"/>
      <c r="M237" s="39" t="str">
        <f t="shared" si="60"/>
        <v/>
      </c>
    </row>
    <row r="238" spans="1:13" ht="62.25" customHeight="1">
      <c r="A238" s="84" t="s">
        <v>143</v>
      </c>
      <c r="B238" s="85"/>
      <c r="C238" s="42" t="s">
        <v>113</v>
      </c>
      <c r="D238" s="86"/>
      <c r="E238" s="87"/>
      <c r="F238" s="87"/>
      <c r="G238" s="87"/>
      <c r="H238" s="88"/>
      <c r="I238" s="89">
        <f t="shared" si="61"/>
        <v>0</v>
      </c>
      <c r="J238" s="90"/>
      <c r="K238" s="89">
        <f t="shared" si="62"/>
        <v>0</v>
      </c>
      <c r="L238" s="90"/>
      <c r="M238" s="39" t="str">
        <f t="shared" si="60"/>
        <v/>
      </c>
    </row>
    <row r="239" spans="1:13" ht="30" customHeight="1">
      <c r="A239" s="84" t="s">
        <v>144</v>
      </c>
      <c r="B239" s="85"/>
      <c r="C239" s="42" t="s">
        <v>113</v>
      </c>
      <c r="D239" s="86"/>
      <c r="E239" s="87"/>
      <c r="F239" s="87"/>
      <c r="G239" s="87"/>
      <c r="H239" s="88"/>
      <c r="I239" s="89">
        <f t="shared" si="61"/>
        <v>0</v>
      </c>
      <c r="J239" s="90"/>
      <c r="K239" s="89">
        <f t="shared" si="62"/>
        <v>0</v>
      </c>
      <c r="L239" s="90"/>
      <c r="M239" s="39" t="str">
        <f t="shared" si="60"/>
        <v/>
      </c>
    </row>
    <row r="240" spans="1:13" ht="30" customHeight="1">
      <c r="A240" s="84" t="s">
        <v>150</v>
      </c>
      <c r="B240" s="85"/>
      <c r="C240" s="42" t="s">
        <v>113</v>
      </c>
      <c r="D240" s="86"/>
      <c r="E240" s="87"/>
      <c r="F240" s="87"/>
      <c r="G240" s="87"/>
      <c r="H240" s="88"/>
      <c r="I240" s="89">
        <f t="shared" si="61"/>
        <v>0</v>
      </c>
      <c r="J240" s="90"/>
      <c r="K240" s="89">
        <f t="shared" si="62"/>
        <v>0</v>
      </c>
      <c r="L240" s="90"/>
      <c r="M240" s="39" t="str">
        <f t="shared" si="60"/>
        <v/>
      </c>
    </row>
    <row r="241" spans="1:13" ht="30" customHeight="1">
      <c r="A241" s="84" t="s">
        <v>145</v>
      </c>
      <c r="B241" s="85"/>
      <c r="C241" s="42" t="s">
        <v>113</v>
      </c>
      <c r="D241" s="86"/>
      <c r="E241" s="87"/>
      <c r="F241" s="87"/>
      <c r="G241" s="87"/>
      <c r="H241" s="88"/>
      <c r="I241" s="89">
        <f t="shared" si="61"/>
        <v>0</v>
      </c>
      <c r="J241" s="90"/>
      <c r="K241" s="89">
        <f t="shared" si="62"/>
        <v>0</v>
      </c>
      <c r="L241" s="90"/>
      <c r="M241" s="39" t="str">
        <f t="shared" si="60"/>
        <v/>
      </c>
    </row>
    <row r="242" spans="1:13" ht="30" customHeight="1">
      <c r="A242" s="84" t="s">
        <v>146</v>
      </c>
      <c r="B242" s="85"/>
      <c r="C242" s="42" t="s">
        <v>113</v>
      </c>
      <c r="D242" s="86"/>
      <c r="E242" s="87"/>
      <c r="F242" s="87"/>
      <c r="G242" s="87"/>
      <c r="H242" s="88"/>
      <c r="I242" s="89">
        <f t="shared" si="61"/>
        <v>0</v>
      </c>
      <c r="J242" s="90"/>
      <c r="K242" s="89">
        <f t="shared" si="62"/>
        <v>0</v>
      </c>
      <c r="L242" s="90"/>
      <c r="M242" s="39" t="str">
        <f t="shared" si="60"/>
        <v/>
      </c>
    </row>
    <row r="243" spans="1:13" ht="30" customHeight="1">
      <c r="A243" s="84" t="s">
        <v>147</v>
      </c>
      <c r="B243" s="85"/>
      <c r="C243" s="42" t="s">
        <v>113</v>
      </c>
      <c r="D243" s="86"/>
      <c r="E243" s="87"/>
      <c r="F243" s="87"/>
      <c r="G243" s="87"/>
      <c r="H243" s="88"/>
      <c r="I243" s="89">
        <f t="shared" si="61"/>
        <v>0</v>
      </c>
      <c r="J243" s="90"/>
      <c r="K243" s="89">
        <f t="shared" si="62"/>
        <v>0</v>
      </c>
      <c r="L243" s="90"/>
      <c r="M243" s="39" t="str">
        <f t="shared" si="60"/>
        <v/>
      </c>
    </row>
    <row r="244" spans="1:13" ht="45" customHeight="1" thickBot="1">
      <c r="A244" s="84" t="s">
        <v>148</v>
      </c>
      <c r="B244" s="85"/>
      <c r="C244" s="42" t="s">
        <v>113</v>
      </c>
      <c r="D244" s="86"/>
      <c r="E244" s="87"/>
      <c r="F244" s="87"/>
      <c r="G244" s="87"/>
      <c r="H244" s="88"/>
      <c r="I244" s="101">
        <f t="shared" si="61"/>
        <v>0</v>
      </c>
      <c r="J244" s="102"/>
      <c r="K244" s="101">
        <f t="shared" si="62"/>
        <v>0</v>
      </c>
      <c r="L244" s="102"/>
      <c r="M244" s="39" t="str">
        <f t="shared" si="60"/>
        <v/>
      </c>
    </row>
    <row r="245" spans="1:13" ht="30" customHeight="1" thickTop="1">
      <c r="A245" s="46" t="s">
        <v>138</v>
      </c>
      <c r="B245" s="48"/>
      <c r="C245" s="48"/>
      <c r="D245" s="48"/>
      <c r="E245" s="48"/>
      <c r="F245" s="48"/>
      <c r="G245" s="48"/>
      <c r="H245" s="47" t="s">
        <v>116</v>
      </c>
      <c r="I245" s="103">
        <f>SUM(I235:J244)</f>
        <v>0</v>
      </c>
      <c r="J245" s="104"/>
      <c r="K245" s="103">
        <f>SUM(K235:L244)</f>
        <v>0</v>
      </c>
      <c r="L245" s="104"/>
      <c r="M245" s="40" t="str">
        <f t="shared" si="60"/>
        <v/>
      </c>
    </row>
    <row r="246" spans="1:13" ht="150" customHeight="1">
      <c r="A246" s="179"/>
      <c r="B246" s="180"/>
      <c r="C246" s="180"/>
      <c r="D246" s="180"/>
      <c r="E246" s="180"/>
      <c r="F246" s="180"/>
      <c r="G246" s="180"/>
      <c r="H246" s="180"/>
      <c r="I246" s="180"/>
      <c r="J246" s="180"/>
      <c r="K246" s="180"/>
      <c r="L246" s="180"/>
      <c r="M246" s="181"/>
    </row>
    <row r="247" spans="1:13" ht="1.5" customHeight="1">
      <c r="A247" s="93"/>
      <c r="B247" s="182"/>
      <c r="C247" s="182"/>
      <c r="D247" s="182"/>
      <c r="E247" s="182"/>
      <c r="F247" s="182"/>
      <c r="G247" s="182"/>
      <c r="H247" s="182"/>
      <c r="I247" s="182"/>
      <c r="J247" s="182"/>
      <c r="K247" s="182"/>
      <c r="L247" s="182"/>
      <c r="M247" s="183"/>
    </row>
    <row r="248" spans="1:13" ht="30" customHeight="1">
      <c r="A248" s="201"/>
      <c r="B248" s="202"/>
      <c r="C248" s="202"/>
      <c r="D248" s="202"/>
      <c r="E248" s="202"/>
      <c r="F248" s="202"/>
      <c r="G248" s="202"/>
      <c r="H248" s="203"/>
      <c r="I248" s="175">
        <f>SUM(I24,I38,I52,I60,I75,I112,I146,I161,I172,I182,I193,I204,I211,I229,I124,I245)</f>
        <v>0</v>
      </c>
      <c r="J248" s="176"/>
      <c r="K248" s="175">
        <f>SUM(K24,K38,K52,K60,K75,K112,K146,K161,K172,K182,K193,K204,K211,K229,K124,K245)</f>
        <v>0</v>
      </c>
      <c r="L248" s="176"/>
      <c r="M248" s="62" t="str">
        <f>IFERROR(ROUND(I248/K248,2),"")</f>
        <v/>
      </c>
    </row>
    <row r="249" spans="1:13" ht="45" customHeight="1" thickBot="1">
      <c r="A249" s="79" t="s">
        <v>53</v>
      </c>
      <c r="B249" s="80"/>
      <c r="C249" s="81" t="str">
        <f>M248</f>
        <v/>
      </c>
      <c r="D249" s="82"/>
      <c r="E249" s="82"/>
      <c r="F249" s="82"/>
      <c r="G249" s="82"/>
      <c r="H249" s="82"/>
      <c r="I249" s="82"/>
      <c r="J249" s="82"/>
      <c r="K249" s="82"/>
      <c r="L249" s="82"/>
      <c r="M249" s="83"/>
    </row>
    <row r="250" spans="1:13" ht="45" customHeight="1" thickBot="1">
      <c r="A250" s="178"/>
      <c r="B250" s="178"/>
      <c r="C250" s="178"/>
      <c r="D250" s="178"/>
      <c r="E250" s="178"/>
      <c r="F250" s="178"/>
      <c r="G250" s="178"/>
      <c r="H250" s="178"/>
      <c r="I250" s="178"/>
      <c r="J250" s="178"/>
      <c r="K250" s="178"/>
      <c r="L250" s="178"/>
      <c r="M250" s="178"/>
    </row>
    <row r="251" spans="1:13" ht="30" customHeight="1">
      <c r="A251" s="204"/>
      <c r="B251" s="205"/>
      <c r="C251" s="205"/>
      <c r="D251" s="205"/>
      <c r="E251" s="205"/>
      <c r="F251" s="205"/>
      <c r="G251" s="205"/>
      <c r="H251" s="206"/>
      <c r="I251" s="105">
        <f>SUM(I71,I132,I141,I196)</f>
        <v>0</v>
      </c>
      <c r="J251" s="106"/>
      <c r="K251" s="105">
        <f>SUM(K71,K132,K141,K196)</f>
        <v>0</v>
      </c>
      <c r="L251" s="106"/>
      <c r="M251" s="62" t="str">
        <f>IFERROR(ROUND(I251/K251,2),"")</f>
        <v/>
      </c>
    </row>
    <row r="252" spans="1:13" ht="45" customHeight="1" thickBot="1">
      <c r="A252" s="79" t="s">
        <v>54</v>
      </c>
      <c r="B252" s="80"/>
      <c r="C252" s="81" t="str">
        <f>M251</f>
        <v/>
      </c>
      <c r="D252" s="82"/>
      <c r="E252" s="82"/>
      <c r="F252" s="82"/>
      <c r="G252" s="82"/>
      <c r="H252" s="82"/>
      <c r="I252" s="82"/>
      <c r="J252" s="82"/>
      <c r="K252" s="82"/>
      <c r="L252" s="82"/>
      <c r="M252" s="83"/>
    </row>
    <row r="253" spans="1:13" ht="45" customHeight="1" thickBot="1">
      <c r="A253" s="178"/>
      <c r="B253" s="178"/>
      <c r="C253" s="178"/>
      <c r="D253" s="178"/>
      <c r="E253" s="178"/>
      <c r="F253" s="178"/>
      <c r="G253" s="178"/>
      <c r="H253" s="178"/>
      <c r="I253" s="178"/>
      <c r="J253" s="178"/>
      <c r="K253" s="178"/>
      <c r="L253" s="178"/>
      <c r="M253" s="178"/>
    </row>
    <row r="254" spans="1:13" ht="30" customHeight="1">
      <c r="A254" s="204"/>
      <c r="B254" s="205"/>
      <c r="C254" s="205"/>
      <c r="D254" s="205"/>
      <c r="E254" s="205"/>
      <c r="F254" s="205"/>
      <c r="G254" s="205"/>
      <c r="H254" s="206"/>
      <c r="I254" s="105">
        <f>SUM(I248,I251)</f>
        <v>0</v>
      </c>
      <c r="J254" s="106"/>
      <c r="K254" s="105">
        <f>SUM(K248,K251)</f>
        <v>0</v>
      </c>
      <c r="L254" s="106"/>
      <c r="M254" s="62" t="str">
        <f>IFERROR(ROUND(I254/K254,2),"")</f>
        <v/>
      </c>
    </row>
    <row r="255" spans="1:13" ht="45" customHeight="1" thickBot="1">
      <c r="A255" s="79" t="s">
        <v>50</v>
      </c>
      <c r="B255" s="80"/>
      <c r="C255" s="81" t="str">
        <f>M254</f>
        <v/>
      </c>
      <c r="D255" s="82"/>
      <c r="E255" s="82"/>
      <c r="F255" s="82"/>
      <c r="G255" s="82"/>
      <c r="H255" s="82"/>
      <c r="I255" s="82"/>
      <c r="J255" s="82"/>
      <c r="K255" s="82"/>
      <c r="L255" s="82"/>
      <c r="M255" s="83"/>
    </row>
    <row r="256" spans="1:13" ht="48.75" customHeight="1" thickBot="1">
      <c r="A256" s="177"/>
      <c r="B256" s="177"/>
      <c r="C256" s="177"/>
      <c r="D256" s="177"/>
      <c r="E256" s="177"/>
      <c r="F256" s="177"/>
      <c r="G256" s="177"/>
      <c r="H256" s="177"/>
      <c r="I256" s="177"/>
      <c r="J256" s="177"/>
      <c r="K256" s="177"/>
      <c r="L256" s="177"/>
      <c r="M256" s="177"/>
    </row>
    <row r="257" spans="1:13" ht="30" customHeight="1">
      <c r="A257" s="74"/>
      <c r="B257" s="75"/>
      <c r="C257" s="75"/>
      <c r="D257" s="75"/>
      <c r="E257" s="75"/>
      <c r="F257" s="75"/>
      <c r="G257" s="75"/>
      <c r="H257" s="76"/>
      <c r="I257" s="77">
        <f>I93</f>
        <v>0</v>
      </c>
      <c r="J257" s="78"/>
      <c r="K257" s="77">
        <f>K93</f>
        <v>0</v>
      </c>
      <c r="L257" s="78"/>
      <c r="M257" s="64" t="str">
        <f>IFERROR(ROUND(I257/K257,2),"")</f>
        <v/>
      </c>
    </row>
    <row r="258" spans="1:13" ht="56.25" customHeight="1" thickBot="1">
      <c r="A258" s="79" t="s">
        <v>234</v>
      </c>
      <c r="B258" s="80"/>
      <c r="C258" s="81" t="str">
        <f>M257</f>
        <v/>
      </c>
      <c r="D258" s="82"/>
      <c r="E258" s="82"/>
      <c r="F258" s="82"/>
      <c r="G258" s="82"/>
      <c r="H258" s="82"/>
      <c r="I258" s="82"/>
      <c r="J258" s="82"/>
      <c r="K258" s="82"/>
      <c r="L258" s="82"/>
      <c r="M258" s="83"/>
    </row>
    <row r="259" spans="1:13" ht="12.75" customHeight="1" thickBot="1">
      <c r="A259" s="60"/>
      <c r="B259" s="60"/>
      <c r="C259" s="60"/>
      <c r="D259" s="60"/>
      <c r="E259" s="60"/>
      <c r="F259" s="60"/>
      <c r="G259" s="60"/>
      <c r="H259" s="60"/>
      <c r="I259" s="60"/>
      <c r="J259" s="60"/>
      <c r="K259" s="60"/>
      <c r="L259" s="60"/>
      <c r="M259" s="60"/>
    </row>
    <row r="260" spans="1:13" ht="30" customHeight="1">
      <c r="A260" s="74"/>
      <c r="B260" s="75"/>
      <c r="C260" s="75"/>
      <c r="D260" s="75"/>
      <c r="E260" s="75"/>
      <c r="F260" s="75"/>
      <c r="G260" s="75"/>
      <c r="H260" s="76"/>
      <c r="I260" s="77">
        <f>I220</f>
        <v>0</v>
      </c>
      <c r="J260" s="78"/>
      <c r="K260" s="77">
        <f>K220</f>
        <v>0</v>
      </c>
      <c r="L260" s="78"/>
      <c r="M260" s="64" t="str">
        <f>IFERROR(ROUND(I260/K260,2),"")</f>
        <v/>
      </c>
    </row>
    <row r="261" spans="1:13" ht="56.25" customHeight="1" thickBot="1">
      <c r="A261" s="79" t="s">
        <v>233</v>
      </c>
      <c r="B261" s="80"/>
      <c r="C261" s="81" t="str">
        <f>M260</f>
        <v/>
      </c>
      <c r="D261" s="82"/>
      <c r="E261" s="82"/>
      <c r="F261" s="82"/>
      <c r="G261" s="82"/>
      <c r="H261" s="82"/>
      <c r="I261" s="82"/>
      <c r="J261" s="82"/>
      <c r="K261" s="82"/>
      <c r="L261" s="82"/>
      <c r="M261" s="83"/>
    </row>
    <row r="262" spans="1:13" ht="45" customHeight="1">
      <c r="A262" s="63"/>
      <c r="B262" s="63"/>
      <c r="C262" s="63"/>
      <c r="D262" s="63"/>
      <c r="E262" s="63"/>
      <c r="F262" s="63"/>
      <c r="G262" s="63"/>
      <c r="H262" s="63"/>
      <c r="I262" s="63"/>
      <c r="J262" s="63"/>
      <c r="K262" s="63"/>
      <c r="L262" s="63"/>
      <c r="M262" s="63"/>
    </row>
    <row r="263" spans="1:13" ht="45" customHeight="1">
      <c r="A263" s="51" t="s">
        <v>0</v>
      </c>
      <c r="B263" s="195"/>
      <c r="C263" s="196"/>
      <c r="D263" s="196"/>
      <c r="E263" s="196"/>
      <c r="F263" s="196"/>
      <c r="G263" s="196"/>
      <c r="H263" s="196"/>
      <c r="I263" s="196"/>
      <c r="J263" s="196"/>
      <c r="K263" s="196"/>
      <c r="L263" s="196"/>
      <c r="M263" s="197"/>
    </row>
    <row r="264" spans="1:13" ht="45" customHeight="1">
      <c r="A264" s="51" t="s">
        <v>1</v>
      </c>
      <c r="B264" s="195"/>
      <c r="C264" s="196"/>
      <c r="D264" s="196"/>
      <c r="E264" s="196"/>
      <c r="F264" s="196"/>
      <c r="G264" s="196"/>
      <c r="H264" s="196"/>
      <c r="I264" s="196"/>
      <c r="J264" s="196"/>
      <c r="K264" s="196"/>
      <c r="L264" s="196"/>
      <c r="M264" s="197"/>
    </row>
    <row r="265" spans="1:13" ht="45" customHeight="1">
      <c r="A265" s="51" t="s">
        <v>42</v>
      </c>
      <c r="B265" s="198"/>
      <c r="C265" s="199"/>
      <c r="D265" s="199"/>
      <c r="E265" s="199"/>
      <c r="F265" s="199"/>
      <c r="G265" s="199"/>
      <c r="H265" s="199"/>
      <c r="I265" s="199"/>
      <c r="J265" s="199"/>
      <c r="K265" s="199"/>
      <c r="L265" s="199"/>
      <c r="M265" s="200"/>
    </row>
    <row r="266" spans="1:13">
      <c r="M266" s="49"/>
    </row>
  </sheetData>
  <sheetProtection password="C86B" sheet="1" objects="1" scenarios="1"/>
  <dataConsolidate/>
  <mergeCells count="593">
    <mergeCell ref="C142:M142"/>
    <mergeCell ref="A150:M150"/>
    <mergeCell ref="K138:L138"/>
    <mergeCell ref="A152:B152"/>
    <mergeCell ref="A1:K1"/>
    <mergeCell ref="A2:K2"/>
    <mergeCell ref="K157:L157"/>
    <mergeCell ref="I171:J171"/>
    <mergeCell ref="K171:L171"/>
    <mergeCell ref="A171:B171"/>
    <mergeCell ref="A130:B130"/>
    <mergeCell ref="A133:M133"/>
    <mergeCell ref="B135:M135"/>
    <mergeCell ref="I140:J140"/>
    <mergeCell ref="I146:J146"/>
    <mergeCell ref="A148:M148"/>
    <mergeCell ref="K146:L146"/>
    <mergeCell ref="C151:M151"/>
    <mergeCell ref="A153:B153"/>
    <mergeCell ref="D145:H145"/>
    <mergeCell ref="K153:L153"/>
    <mergeCell ref="A147:M147"/>
    <mergeCell ref="B149:M149"/>
    <mergeCell ref="I145:J145"/>
    <mergeCell ref="K145:L145"/>
    <mergeCell ref="I144:J144"/>
    <mergeCell ref="K141:L141"/>
    <mergeCell ref="A142:B142"/>
    <mergeCell ref="I152:J152"/>
    <mergeCell ref="I153:J153"/>
    <mergeCell ref="A179:B179"/>
    <mergeCell ref="A180:B180"/>
    <mergeCell ref="A181:B181"/>
    <mergeCell ref="K161:L161"/>
    <mergeCell ref="I161:J161"/>
    <mergeCell ref="A163:M163"/>
    <mergeCell ref="C166:M166"/>
    <mergeCell ref="I167:J167"/>
    <mergeCell ref="C177:M177"/>
    <mergeCell ref="I172:J172"/>
    <mergeCell ref="K172:L172"/>
    <mergeCell ref="A173:M173"/>
    <mergeCell ref="A169:B169"/>
    <mergeCell ref="A170:B170"/>
    <mergeCell ref="B164:M164"/>
    <mergeCell ref="I158:J158"/>
    <mergeCell ref="A178:B178"/>
    <mergeCell ref="A174:M174"/>
    <mergeCell ref="B264:M264"/>
    <mergeCell ref="B265:M265"/>
    <mergeCell ref="A248:H248"/>
    <mergeCell ref="A251:H251"/>
    <mergeCell ref="A254:H254"/>
    <mergeCell ref="A222:M222"/>
    <mergeCell ref="B223:M223"/>
    <mergeCell ref="A224:M224"/>
    <mergeCell ref="A225:B225"/>
    <mergeCell ref="A226:B226"/>
    <mergeCell ref="A227:B227"/>
    <mergeCell ref="A228:B228"/>
    <mergeCell ref="D244:H244"/>
    <mergeCell ref="C252:M252"/>
    <mergeCell ref="I244:J244"/>
    <mergeCell ref="K244:L244"/>
    <mergeCell ref="K241:L241"/>
    <mergeCell ref="K242:L242"/>
    <mergeCell ref="D240:H240"/>
    <mergeCell ref="D241:H241"/>
    <mergeCell ref="I260:J260"/>
    <mergeCell ref="K260:L260"/>
    <mergeCell ref="B263:M263"/>
    <mergeCell ref="A252:B252"/>
    <mergeCell ref="I65:J65"/>
    <mergeCell ref="K65:L65"/>
    <mergeCell ref="A64:M64"/>
    <mergeCell ref="A44:B44"/>
    <mergeCell ref="D44:H44"/>
    <mergeCell ref="I44:J44"/>
    <mergeCell ref="K44:L44"/>
    <mergeCell ref="K50:L50"/>
    <mergeCell ref="A255:B255"/>
    <mergeCell ref="A113:M113"/>
    <mergeCell ref="A114:B114"/>
    <mergeCell ref="C114:M114"/>
    <mergeCell ref="A239:B239"/>
    <mergeCell ref="A240:B240"/>
    <mergeCell ref="A231:M231"/>
    <mergeCell ref="I235:J235"/>
    <mergeCell ref="A115:B115"/>
    <mergeCell ref="I115:J115"/>
    <mergeCell ref="A236:B236"/>
    <mergeCell ref="A237:B237"/>
    <mergeCell ref="A209:B209"/>
    <mergeCell ref="B232:M232"/>
    <mergeCell ref="A218:B218"/>
    <mergeCell ref="A219:B219"/>
    <mergeCell ref="B41:M41"/>
    <mergeCell ref="B55:M55"/>
    <mergeCell ref="B63:M63"/>
    <mergeCell ref="A54:M54"/>
    <mergeCell ref="A56:M56"/>
    <mergeCell ref="A51:B51"/>
    <mergeCell ref="I45:J45"/>
    <mergeCell ref="D49:H49"/>
    <mergeCell ref="I49:J49"/>
    <mergeCell ref="A57:B57"/>
    <mergeCell ref="K51:L51"/>
    <mergeCell ref="I51:J51"/>
    <mergeCell ref="K47:L47"/>
    <mergeCell ref="C67:M67"/>
    <mergeCell ref="B96:M96"/>
    <mergeCell ref="A73:B73"/>
    <mergeCell ref="A76:M76"/>
    <mergeCell ref="A5:B5"/>
    <mergeCell ref="K60:L60"/>
    <mergeCell ref="D59:H59"/>
    <mergeCell ref="D37:H37"/>
    <mergeCell ref="A38:H38"/>
    <mergeCell ref="D46:H46"/>
    <mergeCell ref="I37:J37"/>
    <mergeCell ref="K45:L45"/>
    <mergeCell ref="I59:J59"/>
    <mergeCell ref="K58:L58"/>
    <mergeCell ref="D58:H58"/>
    <mergeCell ref="I60:J60"/>
    <mergeCell ref="K59:L59"/>
    <mergeCell ref="K52:L52"/>
    <mergeCell ref="D51:H51"/>
    <mergeCell ref="I58:J58"/>
    <mergeCell ref="A66:C66"/>
    <mergeCell ref="A65:C65"/>
    <mergeCell ref="I66:J66"/>
    <mergeCell ref="K66:L66"/>
    <mergeCell ref="A125:M125"/>
    <mergeCell ref="A126:M126"/>
    <mergeCell ref="I73:J73"/>
    <mergeCell ref="K87:L87"/>
    <mergeCell ref="I109:J109"/>
    <mergeCell ref="K110:L110"/>
    <mergeCell ref="I108:J108"/>
    <mergeCell ref="A91:B91"/>
    <mergeCell ref="I91:J91"/>
    <mergeCell ref="K91:L91"/>
    <mergeCell ref="I93:J93"/>
    <mergeCell ref="K93:L93"/>
    <mergeCell ref="A94:M94"/>
    <mergeCell ref="A108:B108"/>
    <mergeCell ref="K102:L102"/>
    <mergeCell ref="C98:M98"/>
    <mergeCell ref="A88:B88"/>
    <mergeCell ref="I88:J88"/>
    <mergeCell ref="A111:B111"/>
    <mergeCell ref="A109:B109"/>
    <mergeCell ref="A122:B122"/>
    <mergeCell ref="I122:J122"/>
    <mergeCell ref="K122:L122"/>
    <mergeCell ref="I121:J121"/>
    <mergeCell ref="K85:L85"/>
    <mergeCell ref="A92:B92"/>
    <mergeCell ref="I92:J92"/>
    <mergeCell ref="I87:J87"/>
    <mergeCell ref="K120:L120"/>
    <mergeCell ref="A121:B121"/>
    <mergeCell ref="I123:J123"/>
    <mergeCell ref="K123:L123"/>
    <mergeCell ref="I124:J124"/>
    <mergeCell ref="K124:L124"/>
    <mergeCell ref="K121:L121"/>
    <mergeCell ref="A123:B123"/>
    <mergeCell ref="I120:J120"/>
    <mergeCell ref="K100:L100"/>
    <mergeCell ref="K101:L101"/>
    <mergeCell ref="A99:B99"/>
    <mergeCell ref="K104:L104"/>
    <mergeCell ref="K109:L109"/>
    <mergeCell ref="I110:J110"/>
    <mergeCell ref="K106:L106"/>
    <mergeCell ref="A110:B110"/>
    <mergeCell ref="K90:L90"/>
    <mergeCell ref="I107:J107"/>
    <mergeCell ref="I106:J106"/>
    <mergeCell ref="A68:B68"/>
    <mergeCell ref="A100:B100"/>
    <mergeCell ref="A101:B101"/>
    <mergeCell ref="K68:L68"/>
    <mergeCell ref="I69:J69"/>
    <mergeCell ref="A95:M95"/>
    <mergeCell ref="A97:M97"/>
    <mergeCell ref="A69:B69"/>
    <mergeCell ref="A74:B74"/>
    <mergeCell ref="A70:B70"/>
    <mergeCell ref="K73:L73"/>
    <mergeCell ref="I74:J74"/>
    <mergeCell ref="A72:B72"/>
    <mergeCell ref="C72:M72"/>
    <mergeCell ref="A83:B83"/>
    <mergeCell ref="I83:J83"/>
    <mergeCell ref="K83:L83"/>
    <mergeCell ref="A85:B85"/>
    <mergeCell ref="I85:J85"/>
    <mergeCell ref="I68:J68"/>
    <mergeCell ref="A86:B86"/>
    <mergeCell ref="I86:J86"/>
    <mergeCell ref="K86:L86"/>
    <mergeCell ref="I90:J90"/>
    <mergeCell ref="I254:J254"/>
    <mergeCell ref="I211:J211"/>
    <mergeCell ref="A212:M212"/>
    <mergeCell ref="B185:M185"/>
    <mergeCell ref="A186:M186"/>
    <mergeCell ref="A187:B187"/>
    <mergeCell ref="A188:B188"/>
    <mergeCell ref="A189:B189"/>
    <mergeCell ref="A190:B190"/>
    <mergeCell ref="A191:B191"/>
    <mergeCell ref="I190:J190"/>
    <mergeCell ref="K188:L188"/>
    <mergeCell ref="A198:M198"/>
    <mergeCell ref="B199:M199"/>
    <mergeCell ref="A200:M200"/>
    <mergeCell ref="A201:B201"/>
    <mergeCell ref="A206:M206"/>
    <mergeCell ref="B207:M207"/>
    <mergeCell ref="I202:J202"/>
    <mergeCell ref="K202:L202"/>
    <mergeCell ref="A210:B210"/>
    <mergeCell ref="I193:J193"/>
    <mergeCell ref="K192:L192"/>
    <mergeCell ref="K203:L203"/>
    <mergeCell ref="K226:L226"/>
    <mergeCell ref="C225:M225"/>
    <mergeCell ref="A208:M208"/>
    <mergeCell ref="I220:J220"/>
    <mergeCell ref="C216:M216"/>
    <mergeCell ref="A205:M205"/>
    <mergeCell ref="A243:B243"/>
    <mergeCell ref="A244:B244"/>
    <mergeCell ref="A249:B249"/>
    <mergeCell ref="K237:L237"/>
    <mergeCell ref="D228:H228"/>
    <mergeCell ref="A238:B238"/>
    <mergeCell ref="A256:M256"/>
    <mergeCell ref="I251:J251"/>
    <mergeCell ref="K251:L251"/>
    <mergeCell ref="I248:J248"/>
    <mergeCell ref="K243:L243"/>
    <mergeCell ref="I204:J204"/>
    <mergeCell ref="I237:J237"/>
    <mergeCell ref="A217:B217"/>
    <mergeCell ref="D226:H226"/>
    <mergeCell ref="K210:L210"/>
    <mergeCell ref="K218:L218"/>
    <mergeCell ref="I227:J227"/>
    <mergeCell ref="K227:L227"/>
    <mergeCell ref="A235:B235"/>
    <mergeCell ref="A250:M250"/>
    <mergeCell ref="A253:M253"/>
    <mergeCell ref="A246:M247"/>
    <mergeCell ref="C249:M249"/>
    <mergeCell ref="K211:L211"/>
    <mergeCell ref="A215:M215"/>
    <mergeCell ref="A216:B216"/>
    <mergeCell ref="I228:J228"/>
    <mergeCell ref="A241:B241"/>
    <mergeCell ref="A242:B242"/>
    <mergeCell ref="A192:B192"/>
    <mergeCell ref="K248:L248"/>
    <mergeCell ref="K238:L238"/>
    <mergeCell ref="C209:M209"/>
    <mergeCell ref="D236:H236"/>
    <mergeCell ref="I217:J217"/>
    <mergeCell ref="I218:J218"/>
    <mergeCell ref="A221:M221"/>
    <mergeCell ref="I219:J219"/>
    <mergeCell ref="K219:L219"/>
    <mergeCell ref="D239:H239"/>
    <mergeCell ref="K217:L217"/>
    <mergeCell ref="A230:M230"/>
    <mergeCell ref="I239:J239"/>
    <mergeCell ref="K239:L239"/>
    <mergeCell ref="D238:H238"/>
    <mergeCell ref="I238:J238"/>
    <mergeCell ref="K229:L229"/>
    <mergeCell ref="I241:J241"/>
    <mergeCell ref="I240:J240"/>
    <mergeCell ref="K240:L240"/>
    <mergeCell ref="D237:H237"/>
    <mergeCell ref="A233:M233"/>
    <mergeCell ref="A202:B202"/>
    <mergeCell ref="K189:L189"/>
    <mergeCell ref="C187:M187"/>
    <mergeCell ref="I188:J188"/>
    <mergeCell ref="I189:J189"/>
    <mergeCell ref="D181:H181"/>
    <mergeCell ref="I181:J181"/>
    <mergeCell ref="K181:L181"/>
    <mergeCell ref="I178:J178"/>
    <mergeCell ref="K178:L178"/>
    <mergeCell ref="D178:H178"/>
    <mergeCell ref="A184:M184"/>
    <mergeCell ref="D180:H180"/>
    <mergeCell ref="I180:J180"/>
    <mergeCell ref="K180:L180"/>
    <mergeCell ref="K179:L179"/>
    <mergeCell ref="I179:J179"/>
    <mergeCell ref="A183:M183"/>
    <mergeCell ref="D179:H179"/>
    <mergeCell ref="K182:L182"/>
    <mergeCell ref="A167:B167"/>
    <mergeCell ref="A168:B168"/>
    <mergeCell ref="A162:M162"/>
    <mergeCell ref="K158:L158"/>
    <mergeCell ref="K160:L160"/>
    <mergeCell ref="K169:L169"/>
    <mergeCell ref="K167:L167"/>
    <mergeCell ref="K168:L168"/>
    <mergeCell ref="I170:J170"/>
    <mergeCell ref="I169:J169"/>
    <mergeCell ref="K170:L170"/>
    <mergeCell ref="C5:F5"/>
    <mergeCell ref="C21:M21"/>
    <mergeCell ref="C29:M29"/>
    <mergeCell ref="I24:J24"/>
    <mergeCell ref="K24:L24"/>
    <mergeCell ref="B15:M15"/>
    <mergeCell ref="B27:M27"/>
    <mergeCell ref="A28:B28"/>
    <mergeCell ref="A16:B16"/>
    <mergeCell ref="A6:B6"/>
    <mergeCell ref="A18:B18"/>
    <mergeCell ref="A19:B19"/>
    <mergeCell ref="A20:B20"/>
    <mergeCell ref="A21:B21"/>
    <mergeCell ref="H12:M12"/>
    <mergeCell ref="H11:M11"/>
    <mergeCell ref="C11:D11"/>
    <mergeCell ref="E11:F11"/>
    <mergeCell ref="C16:M16"/>
    <mergeCell ref="K22:L22"/>
    <mergeCell ref="C12:D12"/>
    <mergeCell ref="E12:F12"/>
    <mergeCell ref="A4:M4"/>
    <mergeCell ref="A14:M14"/>
    <mergeCell ref="A7:M7"/>
    <mergeCell ref="A10:M10"/>
    <mergeCell ref="C8:F8"/>
    <mergeCell ref="C9:F9"/>
    <mergeCell ref="G8:M8"/>
    <mergeCell ref="D20:H20"/>
    <mergeCell ref="A37:B37"/>
    <mergeCell ref="C32:M32"/>
    <mergeCell ref="I20:J20"/>
    <mergeCell ref="C31:M31"/>
    <mergeCell ref="C33:M33"/>
    <mergeCell ref="C23:M23"/>
    <mergeCell ref="G9:M9"/>
    <mergeCell ref="A17:B17"/>
    <mergeCell ref="C6:F6"/>
    <mergeCell ref="G6:M6"/>
    <mergeCell ref="K35:L35"/>
    <mergeCell ref="A36:B36"/>
    <mergeCell ref="D36:H36"/>
    <mergeCell ref="I36:J36"/>
    <mergeCell ref="K36:L36"/>
    <mergeCell ref="G5:M5"/>
    <mergeCell ref="A98:B98"/>
    <mergeCell ref="I99:J99"/>
    <mergeCell ref="K99:L99"/>
    <mergeCell ref="A102:B102"/>
    <mergeCell ref="A103:B103"/>
    <mergeCell ref="A104:B104"/>
    <mergeCell ref="A105:B105"/>
    <mergeCell ref="A106:B106"/>
    <mergeCell ref="A107:B107"/>
    <mergeCell ref="I101:J101"/>
    <mergeCell ref="I102:J102"/>
    <mergeCell ref="I100:J100"/>
    <mergeCell ref="K71:L71"/>
    <mergeCell ref="K108:L108"/>
    <mergeCell ref="D18:H18"/>
    <mergeCell ref="I18:J18"/>
    <mergeCell ref="K18:L18"/>
    <mergeCell ref="C17:M17"/>
    <mergeCell ref="C19:M19"/>
    <mergeCell ref="K20:L20"/>
    <mergeCell ref="D22:H22"/>
    <mergeCell ref="C30:M30"/>
    <mergeCell ref="A24:H24"/>
    <mergeCell ref="A23:B23"/>
    <mergeCell ref="K49:L49"/>
    <mergeCell ref="I22:J22"/>
    <mergeCell ref="I52:J52"/>
    <mergeCell ref="A87:B87"/>
    <mergeCell ref="K37:L37"/>
    <mergeCell ref="A22:B22"/>
    <mergeCell ref="I38:J38"/>
    <mergeCell ref="K38:L38"/>
    <mergeCell ref="A40:M40"/>
    <mergeCell ref="A43:B43"/>
    <mergeCell ref="A42:M42"/>
    <mergeCell ref="C43:M43"/>
    <mergeCell ref="A39:M39"/>
    <mergeCell ref="A26:M26"/>
    <mergeCell ref="C28:M28"/>
    <mergeCell ref="A29:B29"/>
    <mergeCell ref="A30:B30"/>
    <mergeCell ref="A31:B31"/>
    <mergeCell ref="A32:B32"/>
    <mergeCell ref="A33:B33"/>
    <mergeCell ref="D50:H50"/>
    <mergeCell ref="A48:B48"/>
    <mergeCell ref="A49:B49"/>
    <mergeCell ref="A50:B50"/>
    <mergeCell ref="I47:J47"/>
    <mergeCell ref="I46:J46"/>
    <mergeCell ref="K46:L46"/>
    <mergeCell ref="D45:H45"/>
    <mergeCell ref="I50:J50"/>
    <mergeCell ref="A45:B45"/>
    <mergeCell ref="A46:B46"/>
    <mergeCell ref="A47:B47"/>
    <mergeCell ref="D48:H48"/>
    <mergeCell ref="I48:J48"/>
    <mergeCell ref="K48:L48"/>
    <mergeCell ref="D47:H47"/>
    <mergeCell ref="A82:B82"/>
    <mergeCell ref="I82:J82"/>
    <mergeCell ref="K82:L82"/>
    <mergeCell ref="A53:M53"/>
    <mergeCell ref="K74:L74"/>
    <mergeCell ref="I71:J71"/>
    <mergeCell ref="A58:B58"/>
    <mergeCell ref="A59:B59"/>
    <mergeCell ref="C57:M57"/>
    <mergeCell ref="I75:J75"/>
    <mergeCell ref="K75:L75"/>
    <mergeCell ref="A81:B81"/>
    <mergeCell ref="I81:M81"/>
    <mergeCell ref="A62:M62"/>
    <mergeCell ref="I70:J70"/>
    <mergeCell ref="K70:L70"/>
    <mergeCell ref="A61:M61"/>
    <mergeCell ref="A77:M77"/>
    <mergeCell ref="B78:M78"/>
    <mergeCell ref="A79:M79"/>
    <mergeCell ref="A80:B80"/>
    <mergeCell ref="C80:M80"/>
    <mergeCell ref="K69:L69"/>
    <mergeCell ref="A67:B67"/>
    <mergeCell ref="A194:B194"/>
    <mergeCell ref="I112:J112"/>
    <mergeCell ref="A136:M136"/>
    <mergeCell ref="A137:B137"/>
    <mergeCell ref="A139:B139"/>
    <mergeCell ref="A140:B140"/>
    <mergeCell ref="A134:M134"/>
    <mergeCell ref="K132:L132"/>
    <mergeCell ref="K131:L131"/>
    <mergeCell ref="A138:B138"/>
    <mergeCell ref="I138:J138"/>
    <mergeCell ref="I132:J132"/>
    <mergeCell ref="A141:H141"/>
    <mergeCell ref="C137:M137"/>
    <mergeCell ref="K140:L140"/>
    <mergeCell ref="I168:J168"/>
    <mergeCell ref="I155:J155"/>
    <mergeCell ref="I192:J192"/>
    <mergeCell ref="K190:L190"/>
    <mergeCell ref="I182:J182"/>
    <mergeCell ref="K139:L139"/>
    <mergeCell ref="A158:B158"/>
    <mergeCell ref="A159:B159"/>
    <mergeCell ref="A160:B160"/>
    <mergeCell ref="A157:B157"/>
    <mergeCell ref="A155:B155"/>
    <mergeCell ref="I160:J160"/>
    <mergeCell ref="I159:J159"/>
    <mergeCell ref="A128:M128"/>
    <mergeCell ref="K159:L159"/>
    <mergeCell ref="A131:B131"/>
    <mergeCell ref="K154:L154"/>
    <mergeCell ref="A154:B154"/>
    <mergeCell ref="I154:J154"/>
    <mergeCell ref="K144:L144"/>
    <mergeCell ref="K152:L152"/>
    <mergeCell ref="A145:B145"/>
    <mergeCell ref="A144:B144"/>
    <mergeCell ref="A143:B143"/>
    <mergeCell ref="I143:J143"/>
    <mergeCell ref="K143:L143"/>
    <mergeCell ref="I156:J156"/>
    <mergeCell ref="D144:H144"/>
    <mergeCell ref="A151:B151"/>
    <mergeCell ref="K155:L155"/>
    <mergeCell ref="K156:L156"/>
    <mergeCell ref="A156:B156"/>
    <mergeCell ref="I157:J157"/>
    <mergeCell ref="A89:B89"/>
    <mergeCell ref="I89:J89"/>
    <mergeCell ref="K89:L89"/>
    <mergeCell ref="A129:B129"/>
    <mergeCell ref="C129:M129"/>
    <mergeCell ref="K115:L115"/>
    <mergeCell ref="A116:B116"/>
    <mergeCell ref="I116:J116"/>
    <mergeCell ref="K116:L116"/>
    <mergeCell ref="A117:B117"/>
    <mergeCell ref="I117:J117"/>
    <mergeCell ref="K117:L117"/>
    <mergeCell ref="A118:B118"/>
    <mergeCell ref="I118:J118"/>
    <mergeCell ref="K118:L118"/>
    <mergeCell ref="A119:B119"/>
    <mergeCell ref="K119:L119"/>
    <mergeCell ref="A120:B120"/>
    <mergeCell ref="I105:J105"/>
    <mergeCell ref="K105:L105"/>
    <mergeCell ref="K92:L92"/>
    <mergeCell ref="A90:B90"/>
    <mergeCell ref="B127:M127"/>
    <mergeCell ref="I104:J104"/>
    <mergeCell ref="I84:J84"/>
    <mergeCell ref="K84:L84"/>
    <mergeCell ref="C194:M194"/>
    <mergeCell ref="I131:J131"/>
    <mergeCell ref="K112:L112"/>
    <mergeCell ref="I111:J111"/>
    <mergeCell ref="K111:L111"/>
    <mergeCell ref="I119:J119"/>
    <mergeCell ref="I141:J141"/>
    <mergeCell ref="K130:L130"/>
    <mergeCell ref="I139:J139"/>
    <mergeCell ref="I130:J130"/>
    <mergeCell ref="I191:J191"/>
    <mergeCell ref="K193:L193"/>
    <mergeCell ref="K191:L191"/>
    <mergeCell ref="K88:L88"/>
    <mergeCell ref="I103:J103"/>
    <mergeCell ref="K103:L103"/>
    <mergeCell ref="K107:L107"/>
    <mergeCell ref="B175:M175"/>
    <mergeCell ref="A176:M176"/>
    <mergeCell ref="A177:B177"/>
    <mergeCell ref="A165:M165"/>
    <mergeCell ref="A166:B166"/>
    <mergeCell ref="A195:B195"/>
    <mergeCell ref="I195:J195"/>
    <mergeCell ref="C255:M255"/>
    <mergeCell ref="D227:H227"/>
    <mergeCell ref="K235:L235"/>
    <mergeCell ref="D235:H235"/>
    <mergeCell ref="I242:J242"/>
    <mergeCell ref="I236:J236"/>
    <mergeCell ref="K236:L236"/>
    <mergeCell ref="I245:J245"/>
    <mergeCell ref="K245:L245"/>
    <mergeCell ref="D243:H243"/>
    <mergeCell ref="I243:J243"/>
    <mergeCell ref="D242:H242"/>
    <mergeCell ref="K254:L254"/>
    <mergeCell ref="K195:L195"/>
    <mergeCell ref="I203:J203"/>
    <mergeCell ref="A203:B203"/>
    <mergeCell ref="A234:B234"/>
    <mergeCell ref="A213:M213"/>
    <mergeCell ref="B214:M214"/>
    <mergeCell ref="K228:L228"/>
    <mergeCell ref="C234:M234"/>
    <mergeCell ref="I226:J226"/>
    <mergeCell ref="A257:H257"/>
    <mergeCell ref="I257:J257"/>
    <mergeCell ref="K257:L257"/>
    <mergeCell ref="A258:B258"/>
    <mergeCell ref="C258:M258"/>
    <mergeCell ref="A260:H260"/>
    <mergeCell ref="A261:B261"/>
    <mergeCell ref="C261:M261"/>
    <mergeCell ref="A34:B34"/>
    <mergeCell ref="D34:H34"/>
    <mergeCell ref="I34:J34"/>
    <mergeCell ref="K34:L34"/>
    <mergeCell ref="A35:B35"/>
    <mergeCell ref="D35:H35"/>
    <mergeCell ref="I35:J35"/>
    <mergeCell ref="I196:J196"/>
    <mergeCell ref="K196:L196"/>
    <mergeCell ref="A197:M197"/>
    <mergeCell ref="I229:J229"/>
    <mergeCell ref="K220:L220"/>
    <mergeCell ref="I210:J210"/>
    <mergeCell ref="C201:M201"/>
    <mergeCell ref="K204:L204"/>
    <mergeCell ref="A84:B84"/>
  </mergeCells>
  <phoneticPr fontId="2" type="noConversion"/>
  <conditionalFormatting sqref="C216:M216 C225:M225 C234:M234 C249:M249 C252:M252 C255:M255 M248 C201:M201 C209:M209 C194 D194:H195 I194:L194 C166:M166 C151:M151 C177:M177 C187:M187 C129:M129 C114:M114 C98:M98 C142 D142:H143 I142:L142 C137:H138 I137:L137 C72:M72 C57:M57 C67:H70 I67:L67 C43:M43 C258:M258 M257 C80:M81 C16:M16 M18 C28:M28 D138:H140 M20 M22 M24 M251 M254 M34:M38 M44:M52 M58:M60 M67:M75 M82:M93 M99:M124 M130:M132 M137:M146 M152:M161 M167:M172 M178:M182 M188:M196 M202:M204 M210:M211 M217:M220 M226:M229 M235:M245">
    <cfRule type="cellIs" dxfId="55" priority="591" operator="between">
      <formula>0.91</formula>
      <formula>1</formula>
    </cfRule>
    <cfRule type="cellIs" dxfId="54" priority="592" operator="between">
      <formula>0.8</formula>
      <formula>0.9</formula>
    </cfRule>
    <cfRule type="cellIs" dxfId="53" priority="593" operator="between">
      <formula>0.66</formula>
      <formula>0.79</formula>
    </cfRule>
    <cfRule type="cellIs" dxfId="52" priority="594" operator="lessThan">
      <formula>0.66</formula>
    </cfRule>
  </conditionalFormatting>
  <conditionalFormatting sqref="B263:M265 D226:H228 D235:H244 D202:H203 D210:H210 D195:H195 D178:H181 D143:H145 D130:H131 D68:H70 D58:H59 H73:H75 D73:G74 E37:H37 D44:H51 C31:M31 C33:M33 C29:M29 A6:M6 A9:M9 B11 E11:F12 H12:M12 D18:H18 D20:H20 D22:H22 D66:H66 D81:H92 D99:H111 D115:H123 D138:H140 D152:H160 D188:H192 D34:D37 D167:H171">
    <cfRule type="containsBlanks" dxfId="51" priority="145">
      <formula>LEN(TRIM(A6))=0</formula>
    </cfRule>
  </conditionalFormatting>
  <conditionalFormatting sqref="C140">
    <cfRule type="cellIs" dxfId="50" priority="76" operator="between">
      <formula>0.91</formula>
      <formula>1</formula>
    </cfRule>
    <cfRule type="cellIs" dxfId="49" priority="77" operator="between">
      <formula>0.8</formula>
      <formula>0.9</formula>
    </cfRule>
    <cfRule type="cellIs" dxfId="48" priority="78" operator="between">
      <formula>0.66</formula>
      <formula>0.79</formula>
    </cfRule>
    <cfRule type="cellIs" dxfId="47" priority="79" operator="lessThan">
      <formula>0.66</formula>
    </cfRule>
  </conditionalFormatting>
  <conditionalFormatting sqref="D139:H139">
    <cfRule type="cellIs" dxfId="46" priority="39" operator="between">
      <formula>0.91</formula>
      <formula>1</formula>
    </cfRule>
    <cfRule type="cellIs" dxfId="45" priority="40" operator="between">
      <formula>0.8</formula>
      <formula>0.9</formula>
    </cfRule>
    <cfRule type="cellIs" dxfId="44" priority="41" operator="between">
      <formula>0.66</formula>
      <formula>0.79</formula>
    </cfRule>
    <cfRule type="cellIs" dxfId="43" priority="42" operator="lessThan">
      <formula>0.66</formula>
    </cfRule>
  </conditionalFormatting>
  <conditionalFormatting sqref="D140:H140">
    <cfRule type="cellIs" dxfId="42" priority="44" operator="between">
      <formula>0.91</formula>
      <formula>1</formula>
    </cfRule>
    <cfRule type="cellIs" dxfId="41" priority="45" operator="between">
      <formula>0.8</formula>
      <formula>0.9</formula>
    </cfRule>
    <cfRule type="cellIs" dxfId="40" priority="46" operator="between">
      <formula>0.66</formula>
      <formula>0.79</formula>
    </cfRule>
    <cfRule type="cellIs" dxfId="39" priority="47" operator="lessThan">
      <formula>0.66</formula>
    </cfRule>
  </conditionalFormatting>
  <conditionalFormatting sqref="D140:H140">
    <cfRule type="containsBlanks" dxfId="38" priority="43">
      <formula>LEN(TRIM(D140))=0</formula>
    </cfRule>
  </conditionalFormatting>
  <conditionalFormatting sqref="D139:H139">
    <cfRule type="containsBlanks" dxfId="37" priority="38">
      <formula>LEN(TRIM(D139))=0</formula>
    </cfRule>
  </conditionalFormatting>
  <conditionalFormatting sqref="C139">
    <cfRule type="cellIs" dxfId="36" priority="34" operator="between">
      <formula>0.91</formula>
      <formula>1</formula>
    </cfRule>
    <cfRule type="cellIs" dxfId="35" priority="35" operator="between">
      <formula>0.8</formula>
      <formula>0.9</formula>
    </cfRule>
    <cfRule type="cellIs" dxfId="34" priority="36" operator="between">
      <formula>0.66</formula>
      <formula>0.79</formula>
    </cfRule>
    <cfRule type="cellIs" dxfId="33" priority="37" operator="lessThan">
      <formula>0.66</formula>
    </cfRule>
  </conditionalFormatting>
  <conditionalFormatting sqref="D217">
    <cfRule type="containsBlanks" dxfId="32" priority="33">
      <formula>LEN(TRIM(D217))=0</formula>
    </cfRule>
  </conditionalFormatting>
  <conditionalFormatting sqref="D218">
    <cfRule type="containsBlanks" dxfId="31" priority="32">
      <formula>LEN(TRIM(D218))=0</formula>
    </cfRule>
  </conditionalFormatting>
  <conditionalFormatting sqref="D219">
    <cfRule type="containsBlanks" dxfId="30" priority="31">
      <formula>LEN(TRIM(D219))=0</formula>
    </cfRule>
  </conditionalFormatting>
  <conditionalFormatting sqref="E219">
    <cfRule type="containsBlanks" dxfId="29" priority="30">
      <formula>LEN(TRIM(E219))=0</formula>
    </cfRule>
  </conditionalFormatting>
  <conditionalFormatting sqref="E218">
    <cfRule type="containsBlanks" dxfId="28" priority="29">
      <formula>LEN(TRIM(E218))=0</formula>
    </cfRule>
  </conditionalFormatting>
  <conditionalFormatting sqref="E217">
    <cfRule type="containsBlanks" dxfId="27" priority="28">
      <formula>LEN(TRIM(E217))=0</formula>
    </cfRule>
  </conditionalFormatting>
  <conditionalFormatting sqref="G217">
    <cfRule type="containsBlanks" dxfId="26" priority="27">
      <formula>LEN(TRIM(G217))=0</formula>
    </cfRule>
  </conditionalFormatting>
  <conditionalFormatting sqref="F218">
    <cfRule type="containsBlanks" dxfId="25" priority="26">
      <formula>LEN(TRIM(F218))=0</formula>
    </cfRule>
  </conditionalFormatting>
  <conditionalFormatting sqref="F217">
    <cfRule type="containsBlanks" dxfId="24" priority="25">
      <formula>LEN(TRIM(F217))=0</formula>
    </cfRule>
  </conditionalFormatting>
  <conditionalFormatting sqref="F219">
    <cfRule type="containsBlanks" dxfId="23" priority="24">
      <formula>LEN(TRIM(F219))=0</formula>
    </cfRule>
  </conditionalFormatting>
  <conditionalFormatting sqref="G219">
    <cfRule type="containsBlanks" dxfId="22" priority="23">
      <formula>LEN(TRIM(G219))=0</formula>
    </cfRule>
  </conditionalFormatting>
  <conditionalFormatting sqref="H219">
    <cfRule type="containsBlanks" dxfId="21" priority="22">
      <formula>LEN(TRIM(H219))=0</formula>
    </cfRule>
  </conditionalFormatting>
  <conditionalFormatting sqref="H218">
    <cfRule type="containsBlanks" dxfId="20" priority="21">
      <formula>LEN(TRIM(H218))=0</formula>
    </cfRule>
  </conditionalFormatting>
  <conditionalFormatting sqref="G218">
    <cfRule type="containsBlanks" dxfId="19" priority="20">
      <formula>LEN(TRIM(G218))=0</formula>
    </cfRule>
  </conditionalFormatting>
  <conditionalFormatting sqref="H217">
    <cfRule type="containsBlanks" dxfId="18" priority="19">
      <formula>LEN(TRIM(H217))=0</formula>
    </cfRule>
  </conditionalFormatting>
  <conditionalFormatting sqref="C261:M261 M260">
    <cfRule type="cellIs" dxfId="17" priority="15" operator="between">
      <formula>0.91</formula>
      <formula>1</formula>
    </cfRule>
    <cfRule type="cellIs" dxfId="16" priority="16" operator="between">
      <formula>0.8</formula>
      <formula>0.9</formula>
    </cfRule>
    <cfRule type="cellIs" dxfId="15" priority="17" operator="between">
      <formula>0.66</formula>
      <formula>0.79</formula>
    </cfRule>
    <cfRule type="cellIs" dxfId="14" priority="18" operator="lessThan">
      <formula>0.66</formula>
    </cfRule>
  </conditionalFormatting>
  <conditionalFormatting sqref="D218">
    <cfRule type="containsBlanks" dxfId="13" priority="14">
      <formula>LEN(TRIM(D218))=0</formula>
    </cfRule>
  </conditionalFormatting>
  <conditionalFormatting sqref="D219">
    <cfRule type="containsBlanks" dxfId="12" priority="13">
      <formula>LEN(TRIM(D219))=0</formula>
    </cfRule>
  </conditionalFormatting>
  <conditionalFormatting sqref="E219">
    <cfRule type="containsBlanks" dxfId="11" priority="12">
      <formula>LEN(TRIM(E219))=0</formula>
    </cfRule>
  </conditionalFormatting>
  <conditionalFormatting sqref="E218">
    <cfRule type="containsBlanks" dxfId="10" priority="11">
      <formula>LEN(TRIM(E218))=0</formula>
    </cfRule>
  </conditionalFormatting>
  <conditionalFormatting sqref="F218">
    <cfRule type="containsBlanks" dxfId="9" priority="10">
      <formula>LEN(TRIM(F218))=0</formula>
    </cfRule>
  </conditionalFormatting>
  <conditionalFormatting sqref="F219">
    <cfRule type="containsBlanks" dxfId="8" priority="9">
      <formula>LEN(TRIM(F219))=0</formula>
    </cfRule>
  </conditionalFormatting>
  <conditionalFormatting sqref="G219">
    <cfRule type="containsBlanks" dxfId="7" priority="8">
      <formula>LEN(TRIM(G219))=0</formula>
    </cfRule>
  </conditionalFormatting>
  <conditionalFormatting sqref="G218">
    <cfRule type="containsBlanks" dxfId="6" priority="7">
      <formula>LEN(TRIM(G218))=0</formula>
    </cfRule>
  </conditionalFormatting>
  <conditionalFormatting sqref="H218">
    <cfRule type="containsBlanks" dxfId="5" priority="6">
      <formula>LEN(TRIM(H218))=0</formula>
    </cfRule>
  </conditionalFormatting>
  <conditionalFormatting sqref="H219">
    <cfRule type="containsBlanks" dxfId="4" priority="5">
      <formula>LEN(TRIM(H219))=0</formula>
    </cfRule>
  </conditionalFormatting>
  <conditionalFormatting sqref="M260">
    <cfRule type="cellIs" dxfId="3" priority="1" operator="between">
      <formula>0.91</formula>
      <formula>1</formula>
    </cfRule>
    <cfRule type="cellIs" dxfId="2" priority="2" operator="between">
      <formula>0.8</formula>
      <formula>0.9</formula>
    </cfRule>
    <cfRule type="cellIs" dxfId="1" priority="3" operator="between">
      <formula>0.66</formula>
      <formula>0.79</formula>
    </cfRule>
    <cfRule type="cellIs" dxfId="0" priority="4" operator="lessThan">
      <formula>0.66</formula>
    </cfRule>
  </conditionalFormatting>
  <dataValidations count="12">
    <dataValidation type="list" allowBlank="1" showDropDown="1" showInputMessage="1" showErrorMessage="1" errorTitle="Completion Help" error="Please enter Y, N or I only." sqref="D68:H70 D73:H74 D152:H160 D188:H192 D115:H123 D210:H210 D99:H111 D143:H143 D195:H195 D202:H203 D130:H131 D84:H92 D167:H171 D218:H219">
      <formula1>"Y, y, N, n, I, i"</formula1>
    </dataValidation>
    <dataValidation type="list" allowBlank="1" showDropDown="1" showErrorMessage="1" errorTitle="Completion Help" error="Please enter Y or N only." sqref="D235:H244 D226:H228 D145:H145 D179:H181 D44:D46 D58:H59 D48:D51 D20:H20 D22:H22 D18:H18 D35:H36">
      <formula1>"Y, y, N, n"</formula1>
    </dataValidation>
    <dataValidation type="list" allowBlank="1" showDropDown="1" showErrorMessage="1" errorTitle="Completion Help" error="Please enter Y, N or I only." sqref="D178 D144 D47 D34 D37:H37">
      <formula1>"Y, y, N, n, I, i"</formula1>
    </dataValidation>
    <dataValidation type="list" allowBlank="1" showDropDown="1" showInputMessage="1" showErrorMessage="1" errorTitle="Completion Help" error="Please enter Y or N only." sqref="D82:H83 D138:H140 D217:H217">
      <formula1>"Y, y, N, n"</formula1>
    </dataValidation>
    <dataValidation type="date" operator="lessThan" allowBlank="1" showInputMessage="1" showErrorMessage="1" errorTitle="Completion Help" error="Please enter a valid date that is also, not in the future._x000a_Date Entry Format: &quot;dd/mm/yyyy&quot;" sqref="C31:M31">
      <formula1>NOW()</formula1>
    </dataValidation>
    <dataValidation type="list" allowBlank="1" showDropDown="1" showInputMessage="1" showErrorMessage="1" errorTitle="Completion Help" error="Please enter Y or N, Yes or No" sqref="E11:F11">
      <formula1>"Y,y,N,n,Yes,No,YES,NO,yes,no"</formula1>
    </dataValidation>
    <dataValidation type="list" allowBlank="1" showDropDown="1" showInputMessage="1" showErrorMessage="1" errorTitle="Completion Help" error="Please enter Y or N, Yes or No" sqref="B12">
      <formula1>"y,n,Yes,No,YES,NO,Y,N,yes,no"</formula1>
    </dataValidation>
    <dataValidation type="whole" errorStyle="information" allowBlank="1" showDropDown="1" showInputMessage="1" showErrorMessage="1" errorTitle="Completion Help" error="Please enter a whole number" sqref="E12:F12">
      <formula1>0</formula1>
      <formula2>999</formula2>
    </dataValidation>
    <dataValidation type="date" allowBlank="1" showInputMessage="1" showErrorMessage="1" errorTitle="Completion Help" error="Please enter a valid date in the format &quot;dd/mm/yyyy&quot;" sqref="A6:B6">
      <formula1>36526</formula1>
      <formula2>47484</formula2>
    </dataValidation>
    <dataValidation type="date" operator="lessThan" allowBlank="1" showInputMessage="1" showErrorMessage="1" errorTitle="Completion Help" error="Please enter a valid date that is also, not in the future._x000a_Date Entry Format: &quot;dd/mm/yyyy&quot;" sqref="C29:M29">
      <formula1>NOW()</formula1>
    </dataValidation>
    <dataValidation type="whole" allowBlank="1" showInputMessage="1" showErrorMessage="1" errorTitle="Completion Help" error="Please enter a whole number." sqref="C33:M33">
      <formula1>0</formula1>
      <formula2>9999</formula2>
    </dataValidation>
    <dataValidation type="textLength" operator="equal" allowBlank="1" showInputMessage="1" showErrorMessage="1" errorTitle="Completion Help" error="Please enter the patients CHI number (10 digits)" sqref="D66:H66">
      <formula1>10</formula1>
    </dataValidation>
  </dataValidations>
  <pageMargins left="0.31496062992125984" right="0.31496062992125984" top="0.59055118110236227" bottom="0.59055118110236227" header="0.27559055118110237" footer="0.31496062992125984"/>
  <pageSetup paperSize="9" scale="58" fitToHeight="0" orientation="landscape" horizontalDpi="4294967295" verticalDpi="4294967295" r:id="rId1"/>
  <headerFooter alignWithMargins="0">
    <oddHeader xml:space="preserve">&amp;C&amp;16CCAAT V12 Developed by South Sector Nov 2018
</oddHeader>
    <oddFooter>&amp;LCCAAT V12 Developed by South Sector Nov 2018
&amp;R&amp;16Page &amp;P of &amp;N</oddFooter>
  </headerFooter>
  <rowBreaks count="16" manualBreakCount="16">
    <brk id="25" max="12" man="1"/>
    <brk id="39" max="12" man="1"/>
    <brk id="53" max="12" man="1"/>
    <brk id="61" max="12" man="1"/>
    <brk id="76" max="12" man="1"/>
    <brk id="94" max="12" man="1"/>
    <brk id="112" max="12" man="1"/>
    <brk id="125" max="12" man="1"/>
    <brk id="133" max="12" man="1"/>
    <brk id="147" max="12" man="1"/>
    <brk id="162" max="12" man="1"/>
    <brk id="183" max="12" man="1"/>
    <brk id="197" max="12" man="1"/>
    <brk id="212" max="12" man="1"/>
    <brk id="230" max="12" man="1"/>
    <brk id="246" max="12" man="1"/>
  </rowBreaks>
  <drawing r:id="rId2"/>
  <legacyDrawing r:id="rId3"/>
  <oleObjects>
    <oleObject progId="Document" dvAspect="DVASPECT_ICON" shapeId="1116" r:id="rId4"/>
  </oleObjects>
</worksheet>
</file>

<file path=xl/worksheets/sheet2.xml><?xml version="1.0" encoding="utf-8"?>
<worksheet xmlns="http://schemas.openxmlformats.org/spreadsheetml/2006/main" xmlns:r="http://schemas.openxmlformats.org/officeDocument/2006/relationships">
  <sheetPr codeName="Sheet1">
    <tabColor rgb="FF00B0F0"/>
  </sheetPr>
  <dimension ref="A1:I24"/>
  <sheetViews>
    <sheetView zoomScale="90" zoomScaleNormal="90" workbookViewId="0">
      <selection sqref="A1:XFD1"/>
    </sheetView>
  </sheetViews>
  <sheetFormatPr defaultRowHeight="15"/>
  <cols>
    <col min="1" max="1" width="20.42578125" customWidth="1"/>
    <col min="2" max="2" width="32.7109375" customWidth="1"/>
    <col min="3" max="3" width="38.7109375" customWidth="1"/>
    <col min="4" max="4" width="20.140625" customWidth="1"/>
    <col min="5" max="5" width="13.28515625" customWidth="1"/>
    <col min="6" max="6" width="19.5703125" customWidth="1"/>
    <col min="7" max="9" width="9.140625" hidden="1" customWidth="1"/>
  </cols>
  <sheetData>
    <row r="1" spans="1:9" ht="31.5" customHeight="1" thickBot="1">
      <c r="A1" s="213" t="s">
        <v>62</v>
      </c>
      <c r="B1" s="214"/>
      <c r="C1" s="214"/>
      <c r="D1" s="214"/>
      <c r="E1" s="214"/>
      <c r="F1" s="214"/>
      <c r="G1" s="214"/>
      <c r="H1" s="214"/>
      <c r="I1" s="215"/>
    </row>
    <row r="2" spans="1:9" ht="24.75" customHeight="1" thickBot="1">
      <c r="A2" s="32" t="s">
        <v>55</v>
      </c>
      <c r="B2" s="32" t="s">
        <v>43</v>
      </c>
      <c r="C2" s="216" t="s">
        <v>44</v>
      </c>
      <c r="D2" s="217"/>
      <c r="E2" s="218"/>
      <c r="F2" s="219"/>
    </row>
    <row r="3" spans="1:9" ht="36.75" customHeight="1">
      <c r="A3" s="29" t="s">
        <v>56</v>
      </c>
      <c r="B3" s="30" t="s">
        <v>57</v>
      </c>
      <c r="C3" s="29" t="s">
        <v>58</v>
      </c>
      <c r="D3" s="31" t="s">
        <v>59</v>
      </c>
      <c r="E3" s="29" t="s">
        <v>60</v>
      </c>
      <c r="F3" s="33" t="s">
        <v>61</v>
      </c>
    </row>
    <row r="4" spans="1:9" ht="60" customHeight="1">
      <c r="A4" s="28"/>
      <c r="B4" s="28"/>
      <c r="C4" s="28"/>
      <c r="D4" s="28"/>
      <c r="E4" s="28"/>
      <c r="F4" s="28"/>
    </row>
    <row r="5" spans="1:9" ht="60" customHeight="1">
      <c r="A5" s="28"/>
      <c r="B5" s="28"/>
      <c r="C5" s="28"/>
      <c r="D5" s="28"/>
      <c r="E5" s="28"/>
      <c r="F5" s="28"/>
    </row>
    <row r="6" spans="1:9" ht="60" customHeight="1">
      <c r="A6" s="28"/>
      <c r="B6" s="28"/>
      <c r="C6" s="28"/>
      <c r="D6" s="28"/>
      <c r="E6" s="28"/>
      <c r="F6" s="28"/>
    </row>
    <row r="7" spans="1:9" ht="60" customHeight="1">
      <c r="A7" s="28"/>
      <c r="B7" s="28"/>
      <c r="C7" s="28"/>
      <c r="D7" s="28"/>
      <c r="E7" s="28"/>
      <c r="F7" s="28"/>
    </row>
    <row r="8" spans="1:9" ht="60" customHeight="1">
      <c r="A8" s="28"/>
      <c r="B8" s="28"/>
      <c r="C8" s="28"/>
      <c r="D8" s="28"/>
      <c r="E8" s="28"/>
      <c r="F8" s="28"/>
    </row>
    <row r="9" spans="1:9" ht="60" customHeight="1">
      <c r="A9" s="28"/>
      <c r="B9" s="28"/>
      <c r="C9" s="28"/>
      <c r="D9" s="28"/>
      <c r="E9" s="28"/>
      <c r="F9" s="28"/>
    </row>
    <row r="10" spans="1:9" ht="60" customHeight="1">
      <c r="A10" s="28"/>
      <c r="B10" s="28"/>
      <c r="C10" s="28"/>
      <c r="D10" s="28"/>
      <c r="E10" s="28"/>
      <c r="F10" s="28"/>
    </row>
    <row r="11" spans="1:9" ht="60" customHeight="1">
      <c r="A11" s="28"/>
      <c r="B11" s="28"/>
      <c r="C11" s="28"/>
      <c r="D11" s="28"/>
      <c r="E11" s="28"/>
      <c r="F11" s="28"/>
    </row>
    <row r="12" spans="1:9">
      <c r="A12" s="27"/>
      <c r="B12" s="27"/>
      <c r="C12" s="27"/>
      <c r="D12" s="27"/>
      <c r="E12" s="27"/>
      <c r="F12" s="27"/>
    </row>
    <row r="13" spans="1:9">
      <c r="A13" s="27"/>
      <c r="B13" s="27"/>
      <c r="C13" s="27"/>
      <c r="D13" s="27"/>
      <c r="E13" s="27"/>
      <c r="F13" s="27"/>
    </row>
    <row r="14" spans="1:9">
      <c r="A14" s="27"/>
      <c r="B14" s="27"/>
      <c r="C14" s="27"/>
      <c r="D14" s="27"/>
      <c r="E14" s="27"/>
      <c r="F14" s="27"/>
    </row>
    <row r="15" spans="1:9">
      <c r="A15" s="27"/>
      <c r="B15" s="27"/>
      <c r="C15" s="27"/>
      <c r="D15" s="27"/>
      <c r="E15" s="27"/>
      <c r="F15" s="27"/>
    </row>
    <row r="16" spans="1:9">
      <c r="A16" s="27"/>
      <c r="B16" s="27"/>
      <c r="C16" s="27"/>
      <c r="D16" s="27"/>
      <c r="E16" s="27"/>
      <c r="F16" s="27"/>
    </row>
    <row r="17" spans="1:6">
      <c r="A17" s="27"/>
      <c r="B17" s="27"/>
      <c r="C17" s="27"/>
      <c r="D17" s="27"/>
      <c r="E17" s="27"/>
      <c r="F17" s="27"/>
    </row>
    <row r="18" spans="1:6">
      <c r="A18" s="27"/>
      <c r="B18" s="27"/>
      <c r="C18" s="27"/>
      <c r="D18" s="27"/>
      <c r="E18" s="27"/>
      <c r="F18" s="27"/>
    </row>
    <row r="19" spans="1:6">
      <c r="A19" s="27"/>
      <c r="B19" s="27"/>
      <c r="C19" s="27"/>
      <c r="D19" s="27"/>
      <c r="E19" s="27"/>
      <c r="F19" s="27"/>
    </row>
    <row r="20" spans="1:6">
      <c r="A20" s="27"/>
      <c r="B20" s="27"/>
      <c r="C20" s="27"/>
      <c r="D20" s="27"/>
      <c r="E20" s="27"/>
      <c r="F20" s="27"/>
    </row>
    <row r="21" spans="1:6">
      <c r="A21" s="27"/>
      <c r="B21" s="27"/>
      <c r="C21" s="27"/>
      <c r="D21" s="27"/>
      <c r="E21" s="27"/>
      <c r="F21" s="27"/>
    </row>
    <row r="22" spans="1:6">
      <c r="A22" s="27"/>
      <c r="B22" s="27"/>
      <c r="C22" s="27"/>
      <c r="D22" s="27"/>
      <c r="E22" s="27"/>
      <c r="F22" s="27"/>
    </row>
    <row r="23" spans="1:6">
      <c r="A23" s="27"/>
      <c r="B23" s="27"/>
      <c r="C23" s="27"/>
      <c r="D23" s="27"/>
      <c r="E23" s="27"/>
      <c r="F23" s="27"/>
    </row>
    <row r="24" spans="1:6">
      <c r="A24" s="27"/>
      <c r="B24" s="27"/>
      <c r="C24" s="27"/>
      <c r="D24" s="27"/>
      <c r="E24" s="27"/>
      <c r="F24" s="27"/>
    </row>
  </sheetData>
  <mergeCells count="2">
    <mergeCell ref="A1:I1"/>
    <mergeCell ref="C2:F2"/>
  </mergeCells>
  <phoneticPr fontId="2" type="noConversion"/>
  <pageMargins left="0.75" right="0.75" top="1" bottom="1" header="0.5" footer="0.5"/>
  <pageSetup paperSize="9" scale="80" orientation="landscape" r:id="rId1"/>
  <headerFooter alignWithMargins="0">
    <oddHeader>&amp;CCCAAT V3</oddHeader>
  </headerFooter>
  <drawing r:id="rId2"/>
</worksheet>
</file>

<file path=xl/worksheets/sheet3.xml><?xml version="1.0" encoding="utf-8"?>
<worksheet xmlns="http://schemas.openxmlformats.org/spreadsheetml/2006/main" xmlns:r="http://schemas.openxmlformats.org/officeDocument/2006/relationships">
  <sheetPr codeName="Sheet27" enableFormatConditionsCalculation="0">
    <tabColor indexed="62"/>
    <pageSetUpPr autoPageBreaks="0"/>
  </sheetPr>
  <dimension ref="A1:AL25"/>
  <sheetViews>
    <sheetView showGridLines="0" showRowColHeaders="0" showZeros="0" showOutlineSymbols="0" zoomScale="85" zoomScaleNormal="85" workbookViewId="0">
      <pane xSplit="2" ySplit="1" topLeftCell="C2" activePane="bottomRight" state="frozen"/>
      <selection pane="topRight" activeCell="C1" sqref="C1"/>
      <selection pane="bottomLeft" activeCell="A2" sqref="A2"/>
      <selection pane="bottomRight" activeCell="I12" sqref="I12"/>
    </sheetView>
  </sheetViews>
  <sheetFormatPr defaultRowHeight="12.75"/>
  <cols>
    <col min="1" max="1" width="4.85546875" style="18" bestFit="1" customWidth="1"/>
    <col min="2" max="2" width="81.5703125" style="17" customWidth="1"/>
    <col min="3" max="4" width="5.5703125" style="22" customWidth="1"/>
    <col min="5" max="5" width="5.5703125" style="24" customWidth="1"/>
    <col min="6" max="7" width="5.5703125" style="22" customWidth="1"/>
    <col min="8" max="8" width="5.5703125" style="24" customWidth="1"/>
    <col min="9" max="10" width="5.5703125" style="22" customWidth="1"/>
    <col min="11" max="11" width="5.5703125" style="24" customWidth="1"/>
    <col min="12" max="13" width="5.5703125" style="22" customWidth="1"/>
    <col min="14" max="14" width="5.5703125" style="24" customWidth="1"/>
    <col min="15" max="16" width="5.5703125" style="22" customWidth="1"/>
    <col min="17" max="17" width="5.5703125" style="24" customWidth="1"/>
    <col min="18" max="19" width="5.5703125" style="22" customWidth="1"/>
    <col min="20" max="20" width="5.5703125" style="24" customWidth="1"/>
    <col min="21" max="22" width="5.5703125" style="22" customWidth="1"/>
    <col min="23" max="23" width="5.5703125" style="24" customWidth="1"/>
    <col min="24" max="25" width="5.5703125" style="22" customWidth="1"/>
    <col min="26" max="26" width="5.5703125" style="24" customWidth="1"/>
    <col min="27" max="28" width="5.5703125" style="22" customWidth="1"/>
    <col min="29" max="29" width="5.5703125" style="24" customWidth="1"/>
    <col min="30" max="31" width="5.5703125" style="22" customWidth="1"/>
    <col min="32" max="32" width="5.5703125" style="24" customWidth="1"/>
    <col min="33" max="34" width="5.5703125" style="22" customWidth="1"/>
    <col min="35" max="35" width="5.5703125" style="24" customWidth="1"/>
    <col min="36" max="37" width="5.5703125" style="22" customWidth="1"/>
    <col min="38" max="38" width="5.5703125" style="24" customWidth="1"/>
    <col min="39" max="16384" width="9.140625" style="5"/>
  </cols>
  <sheetData>
    <row r="1" spans="1:38" s="6" customFormat="1" ht="18" customHeight="1">
      <c r="A1" s="223" t="s">
        <v>28</v>
      </c>
      <c r="B1" s="224"/>
      <c r="C1" s="220" t="s">
        <v>40</v>
      </c>
      <c r="D1" s="221"/>
      <c r="E1" s="222"/>
      <c r="F1" s="220" t="s">
        <v>41</v>
      </c>
      <c r="G1" s="221"/>
      <c r="H1" s="222"/>
      <c r="I1" s="220" t="s">
        <v>31</v>
      </c>
      <c r="J1" s="221"/>
      <c r="K1" s="222"/>
      <c r="L1" s="220" t="s">
        <v>32</v>
      </c>
      <c r="M1" s="221"/>
      <c r="N1" s="222"/>
      <c r="O1" s="220" t="s">
        <v>25</v>
      </c>
      <c r="P1" s="221"/>
      <c r="Q1" s="222"/>
      <c r="R1" s="220" t="s">
        <v>33</v>
      </c>
      <c r="S1" s="221"/>
      <c r="T1" s="222"/>
      <c r="U1" s="220" t="s">
        <v>34</v>
      </c>
      <c r="V1" s="221"/>
      <c r="W1" s="222"/>
      <c r="X1" s="220" t="s">
        <v>35</v>
      </c>
      <c r="Y1" s="221"/>
      <c r="Z1" s="222"/>
      <c r="AA1" s="220" t="s">
        <v>36</v>
      </c>
      <c r="AB1" s="221"/>
      <c r="AC1" s="222"/>
      <c r="AD1" s="220" t="s">
        <v>37</v>
      </c>
      <c r="AE1" s="221"/>
      <c r="AF1" s="222"/>
      <c r="AG1" s="220" t="s">
        <v>38</v>
      </c>
      <c r="AH1" s="221"/>
      <c r="AI1" s="222"/>
      <c r="AJ1" s="220" t="s">
        <v>39</v>
      </c>
      <c r="AK1" s="221"/>
      <c r="AL1" s="222"/>
    </row>
    <row r="2" spans="1:38" s="6" customFormat="1" ht="18" customHeight="1">
      <c r="A2" s="225"/>
      <c r="B2" s="226"/>
      <c r="C2" s="19" t="s">
        <v>29</v>
      </c>
      <c r="D2" s="19" t="s">
        <v>30</v>
      </c>
      <c r="E2" s="23" t="s">
        <v>24</v>
      </c>
      <c r="F2" s="19" t="s">
        <v>29</v>
      </c>
      <c r="G2" s="19" t="s">
        <v>30</v>
      </c>
      <c r="H2" s="23" t="s">
        <v>24</v>
      </c>
      <c r="I2" s="19" t="s">
        <v>29</v>
      </c>
      <c r="J2" s="19" t="s">
        <v>30</v>
      </c>
      <c r="K2" s="23" t="s">
        <v>24</v>
      </c>
      <c r="L2" s="19" t="s">
        <v>29</v>
      </c>
      <c r="M2" s="19" t="s">
        <v>30</v>
      </c>
      <c r="N2" s="23" t="s">
        <v>24</v>
      </c>
      <c r="O2" s="19" t="s">
        <v>29</v>
      </c>
      <c r="P2" s="19" t="s">
        <v>30</v>
      </c>
      <c r="Q2" s="23" t="s">
        <v>24</v>
      </c>
      <c r="R2" s="19" t="s">
        <v>29</v>
      </c>
      <c r="S2" s="19" t="s">
        <v>30</v>
      </c>
      <c r="T2" s="23" t="s">
        <v>24</v>
      </c>
      <c r="U2" s="19" t="s">
        <v>29</v>
      </c>
      <c r="V2" s="19" t="s">
        <v>30</v>
      </c>
      <c r="W2" s="23" t="s">
        <v>24</v>
      </c>
      <c r="X2" s="19" t="s">
        <v>29</v>
      </c>
      <c r="Y2" s="19" t="s">
        <v>30</v>
      </c>
      <c r="Z2" s="23" t="s">
        <v>24</v>
      </c>
      <c r="AA2" s="19" t="s">
        <v>29</v>
      </c>
      <c r="AB2" s="19" t="s">
        <v>30</v>
      </c>
      <c r="AC2" s="23" t="s">
        <v>24</v>
      </c>
      <c r="AD2" s="19" t="s">
        <v>29</v>
      </c>
      <c r="AE2" s="19" t="s">
        <v>30</v>
      </c>
      <c r="AF2" s="23" t="s">
        <v>24</v>
      </c>
      <c r="AG2" s="19" t="s">
        <v>29</v>
      </c>
      <c r="AH2" s="19" t="s">
        <v>30</v>
      </c>
      <c r="AI2" s="23" t="s">
        <v>24</v>
      </c>
      <c r="AJ2" s="19" t="s">
        <v>29</v>
      </c>
      <c r="AK2" s="19" t="s">
        <v>30</v>
      </c>
      <c r="AL2" s="23" t="s">
        <v>24</v>
      </c>
    </row>
    <row r="3" spans="1:38" ht="32.25" customHeight="1">
      <c r="A3" s="7">
        <v>1</v>
      </c>
      <c r="B3" s="8" t="s">
        <v>7</v>
      </c>
      <c r="C3" s="20" t="e">
        <f>(#REF!)</f>
        <v>#REF!</v>
      </c>
      <c r="D3" s="20" t="e">
        <f>(#REF!)</f>
        <v>#REF!</v>
      </c>
      <c r="E3" s="9" t="e">
        <f>(#REF!)</f>
        <v>#REF!</v>
      </c>
      <c r="F3" s="20" t="e">
        <f>(#REF!)</f>
        <v>#REF!</v>
      </c>
      <c r="G3" s="20" t="e">
        <f>(#REF!)</f>
        <v>#REF!</v>
      </c>
      <c r="H3" s="9" t="e">
        <f>(#REF!)</f>
        <v>#REF!</v>
      </c>
      <c r="I3" s="20" t="e">
        <f>(#REF!)</f>
        <v>#REF!</v>
      </c>
      <c r="J3" s="20" t="e">
        <f>(#REF!)</f>
        <v>#REF!</v>
      </c>
      <c r="K3" s="9" t="e">
        <f>(#REF!)</f>
        <v>#REF!</v>
      </c>
      <c r="L3" s="20" t="e">
        <f>(#REF!)</f>
        <v>#REF!</v>
      </c>
      <c r="M3" s="20" t="e">
        <f>(#REF!)</f>
        <v>#REF!</v>
      </c>
      <c r="N3" s="9" t="e">
        <f>(#REF!)</f>
        <v>#REF!</v>
      </c>
      <c r="O3" s="20" t="e">
        <f>(#REF!)</f>
        <v>#REF!</v>
      </c>
      <c r="P3" s="20" t="e">
        <f>(#REF!)</f>
        <v>#REF!</v>
      </c>
      <c r="Q3" s="9" t="e">
        <f>(#REF!)</f>
        <v>#REF!</v>
      </c>
      <c r="R3" s="20" t="e">
        <f>(#REF!)</f>
        <v>#REF!</v>
      </c>
      <c r="S3" s="20" t="e">
        <f>(#REF!)</f>
        <v>#REF!</v>
      </c>
      <c r="T3" s="9" t="e">
        <f>(#REF!)</f>
        <v>#REF!</v>
      </c>
      <c r="U3" s="20" t="e">
        <f>(#REF!)</f>
        <v>#REF!</v>
      </c>
      <c r="V3" s="20" t="e">
        <f>(#REF!)</f>
        <v>#REF!</v>
      </c>
      <c r="W3" s="9" t="e">
        <f>(#REF!)</f>
        <v>#REF!</v>
      </c>
      <c r="X3" s="20" t="e">
        <f>(#REF!)</f>
        <v>#REF!</v>
      </c>
      <c r="Y3" s="20" t="e">
        <f>(#REF!)</f>
        <v>#REF!</v>
      </c>
      <c r="Z3" s="9" t="e">
        <f>(#REF!)</f>
        <v>#REF!</v>
      </c>
      <c r="AA3" s="20" t="e">
        <f>(#REF!)</f>
        <v>#REF!</v>
      </c>
      <c r="AB3" s="20" t="e">
        <f>(#REF!)</f>
        <v>#REF!</v>
      </c>
      <c r="AC3" s="9" t="e">
        <f>(#REF!)</f>
        <v>#REF!</v>
      </c>
      <c r="AD3" s="20" t="e">
        <f>(#REF!)</f>
        <v>#REF!</v>
      </c>
      <c r="AE3" s="20" t="e">
        <f>(#REF!)</f>
        <v>#REF!</v>
      </c>
      <c r="AF3" s="9" t="e">
        <f>(#REF!)</f>
        <v>#REF!</v>
      </c>
      <c r="AG3" s="20" t="e">
        <f>(#REF!)</f>
        <v>#REF!</v>
      </c>
      <c r="AH3" s="20" t="e">
        <f>(#REF!)</f>
        <v>#REF!</v>
      </c>
      <c r="AI3" s="9" t="e">
        <f>(#REF!)</f>
        <v>#REF!</v>
      </c>
      <c r="AJ3" s="20" t="e">
        <f>(#REF!)</f>
        <v>#REF!</v>
      </c>
      <c r="AK3" s="20" t="e">
        <f>(#REF!)</f>
        <v>#REF!</v>
      </c>
      <c r="AL3" s="9" t="e">
        <f>(#REF!)</f>
        <v>#REF!</v>
      </c>
    </row>
    <row r="4" spans="1:38" ht="32.25" customHeight="1">
      <c r="A4" s="10">
        <v>2</v>
      </c>
      <c r="B4" s="11" t="s">
        <v>2</v>
      </c>
      <c r="C4" s="20" t="e">
        <f>(#REF!)</f>
        <v>#REF!</v>
      </c>
      <c r="D4" s="20" t="e">
        <f>(#REF!)</f>
        <v>#REF!</v>
      </c>
      <c r="E4" s="9" t="e">
        <f>(#REF!)</f>
        <v>#REF!</v>
      </c>
      <c r="F4" s="20" t="e">
        <f>(#REF!)</f>
        <v>#REF!</v>
      </c>
      <c r="G4" s="20" t="e">
        <f>(#REF!)</f>
        <v>#REF!</v>
      </c>
      <c r="H4" s="9" t="e">
        <f>(#REF!)</f>
        <v>#REF!</v>
      </c>
      <c r="I4" s="20" t="e">
        <f>(#REF!)</f>
        <v>#REF!</v>
      </c>
      <c r="J4" s="20" t="e">
        <f>(#REF!)</f>
        <v>#REF!</v>
      </c>
      <c r="K4" s="9" t="e">
        <f>(#REF!)</f>
        <v>#REF!</v>
      </c>
      <c r="L4" s="20" t="e">
        <f>(#REF!)</f>
        <v>#REF!</v>
      </c>
      <c r="M4" s="20" t="e">
        <f>(#REF!)</f>
        <v>#REF!</v>
      </c>
      <c r="N4" s="9" t="e">
        <f>(#REF!)</f>
        <v>#REF!</v>
      </c>
      <c r="O4" s="20" t="e">
        <f>(#REF!)</f>
        <v>#REF!</v>
      </c>
      <c r="P4" s="20" t="e">
        <f>(#REF!)</f>
        <v>#REF!</v>
      </c>
      <c r="Q4" s="9" t="e">
        <f>(#REF!)</f>
        <v>#REF!</v>
      </c>
      <c r="R4" s="20" t="e">
        <f>(#REF!)</f>
        <v>#REF!</v>
      </c>
      <c r="S4" s="20" t="e">
        <f>(#REF!)</f>
        <v>#REF!</v>
      </c>
      <c r="T4" s="9" t="e">
        <f>(#REF!)</f>
        <v>#REF!</v>
      </c>
      <c r="U4" s="20" t="e">
        <f>(#REF!)</f>
        <v>#REF!</v>
      </c>
      <c r="V4" s="20" t="e">
        <f>(#REF!)</f>
        <v>#REF!</v>
      </c>
      <c r="W4" s="9" t="e">
        <f>(#REF!)</f>
        <v>#REF!</v>
      </c>
      <c r="X4" s="20" t="e">
        <f>(#REF!)</f>
        <v>#REF!</v>
      </c>
      <c r="Y4" s="20" t="e">
        <f>(#REF!)</f>
        <v>#REF!</v>
      </c>
      <c r="Z4" s="9" t="e">
        <f>(#REF!)</f>
        <v>#REF!</v>
      </c>
      <c r="AA4" s="20" t="e">
        <f>(#REF!)</f>
        <v>#REF!</v>
      </c>
      <c r="AB4" s="20" t="e">
        <f>(#REF!)</f>
        <v>#REF!</v>
      </c>
      <c r="AC4" s="9" t="e">
        <f>(#REF!)</f>
        <v>#REF!</v>
      </c>
      <c r="AD4" s="20" t="e">
        <f>(#REF!)</f>
        <v>#REF!</v>
      </c>
      <c r="AE4" s="20" t="e">
        <f>(#REF!)</f>
        <v>#REF!</v>
      </c>
      <c r="AF4" s="9" t="e">
        <f>(#REF!)</f>
        <v>#REF!</v>
      </c>
      <c r="AG4" s="20" t="e">
        <f>(#REF!)</f>
        <v>#REF!</v>
      </c>
      <c r="AH4" s="20" t="e">
        <f>(#REF!)</f>
        <v>#REF!</v>
      </c>
      <c r="AI4" s="9" t="e">
        <f>(#REF!)</f>
        <v>#REF!</v>
      </c>
      <c r="AJ4" s="20" t="e">
        <f>(#REF!)</f>
        <v>#REF!</v>
      </c>
      <c r="AK4" s="20" t="e">
        <f>(#REF!)</f>
        <v>#REF!</v>
      </c>
      <c r="AL4" s="9" t="e">
        <f>(#REF!)</f>
        <v>#REF!</v>
      </c>
    </row>
    <row r="5" spans="1:38" ht="32.25" customHeight="1">
      <c r="A5" s="10">
        <v>3</v>
      </c>
      <c r="B5" s="11" t="s">
        <v>21</v>
      </c>
      <c r="C5" s="20" t="e">
        <f>(#REF!)</f>
        <v>#REF!</v>
      </c>
      <c r="D5" s="20" t="e">
        <f>(#REF!)</f>
        <v>#REF!</v>
      </c>
      <c r="E5" s="9" t="e">
        <f>(#REF!)</f>
        <v>#REF!</v>
      </c>
      <c r="F5" s="20" t="e">
        <f>(#REF!)</f>
        <v>#REF!</v>
      </c>
      <c r="G5" s="20" t="e">
        <f>(#REF!)</f>
        <v>#REF!</v>
      </c>
      <c r="H5" s="9" t="e">
        <f>(#REF!)</f>
        <v>#REF!</v>
      </c>
      <c r="I5" s="20" t="e">
        <f>(#REF!)</f>
        <v>#REF!</v>
      </c>
      <c r="J5" s="20" t="e">
        <f>(#REF!)</f>
        <v>#REF!</v>
      </c>
      <c r="K5" s="9" t="e">
        <f>(#REF!)</f>
        <v>#REF!</v>
      </c>
      <c r="L5" s="20" t="e">
        <f>(#REF!)</f>
        <v>#REF!</v>
      </c>
      <c r="M5" s="20" t="e">
        <f>(#REF!)</f>
        <v>#REF!</v>
      </c>
      <c r="N5" s="9" t="e">
        <f>(#REF!)</f>
        <v>#REF!</v>
      </c>
      <c r="O5" s="20" t="e">
        <f>(#REF!)</f>
        <v>#REF!</v>
      </c>
      <c r="P5" s="20" t="e">
        <f>(#REF!)</f>
        <v>#REF!</v>
      </c>
      <c r="Q5" s="9" t="e">
        <f>(#REF!)</f>
        <v>#REF!</v>
      </c>
      <c r="R5" s="20" t="e">
        <f>(#REF!)</f>
        <v>#REF!</v>
      </c>
      <c r="S5" s="20" t="e">
        <f>(#REF!)</f>
        <v>#REF!</v>
      </c>
      <c r="T5" s="9" t="e">
        <f>(#REF!)</f>
        <v>#REF!</v>
      </c>
      <c r="U5" s="20" t="e">
        <f>(#REF!)</f>
        <v>#REF!</v>
      </c>
      <c r="V5" s="20" t="e">
        <f>(#REF!)</f>
        <v>#REF!</v>
      </c>
      <c r="W5" s="9" t="e">
        <f>(#REF!)</f>
        <v>#REF!</v>
      </c>
      <c r="X5" s="20" t="e">
        <f>(#REF!)</f>
        <v>#REF!</v>
      </c>
      <c r="Y5" s="20" t="e">
        <f>(#REF!)</f>
        <v>#REF!</v>
      </c>
      <c r="Z5" s="9" t="e">
        <f>(#REF!)</f>
        <v>#REF!</v>
      </c>
      <c r="AA5" s="20" t="e">
        <f>(#REF!)</f>
        <v>#REF!</v>
      </c>
      <c r="AB5" s="20" t="e">
        <f>(#REF!)</f>
        <v>#REF!</v>
      </c>
      <c r="AC5" s="9" t="e">
        <f>(#REF!)</f>
        <v>#REF!</v>
      </c>
      <c r="AD5" s="20" t="e">
        <f>(#REF!)</f>
        <v>#REF!</v>
      </c>
      <c r="AE5" s="20" t="e">
        <f>(#REF!)</f>
        <v>#REF!</v>
      </c>
      <c r="AF5" s="9" t="e">
        <f>(#REF!)</f>
        <v>#REF!</v>
      </c>
      <c r="AG5" s="20" t="e">
        <f>(#REF!)</f>
        <v>#REF!</v>
      </c>
      <c r="AH5" s="20" t="e">
        <f>(#REF!)</f>
        <v>#REF!</v>
      </c>
      <c r="AI5" s="9" t="e">
        <f>(#REF!)</f>
        <v>#REF!</v>
      </c>
      <c r="AJ5" s="20" t="e">
        <f>(#REF!)</f>
        <v>#REF!</v>
      </c>
      <c r="AK5" s="20" t="e">
        <f>(#REF!)</f>
        <v>#REF!</v>
      </c>
      <c r="AL5" s="9" t="e">
        <f>(#REF!)</f>
        <v>#REF!</v>
      </c>
    </row>
    <row r="6" spans="1:38" ht="32.25" customHeight="1">
      <c r="A6" s="10">
        <v>4</v>
      </c>
      <c r="B6" s="11" t="s">
        <v>3</v>
      </c>
      <c r="C6" s="20" t="e">
        <f>(#REF!)</f>
        <v>#REF!</v>
      </c>
      <c r="D6" s="20" t="e">
        <f>(#REF!)</f>
        <v>#REF!</v>
      </c>
      <c r="E6" s="9" t="e">
        <f>(#REF!)</f>
        <v>#REF!</v>
      </c>
      <c r="F6" s="20" t="e">
        <f>(#REF!)</f>
        <v>#REF!</v>
      </c>
      <c r="G6" s="20" t="e">
        <f>(#REF!)</f>
        <v>#REF!</v>
      </c>
      <c r="H6" s="9" t="e">
        <f>(#REF!)</f>
        <v>#REF!</v>
      </c>
      <c r="I6" s="20" t="e">
        <f>(#REF!)</f>
        <v>#REF!</v>
      </c>
      <c r="J6" s="20" t="e">
        <f>(#REF!)</f>
        <v>#REF!</v>
      </c>
      <c r="K6" s="9" t="e">
        <f>(#REF!)</f>
        <v>#REF!</v>
      </c>
      <c r="L6" s="20" t="e">
        <f>(#REF!)</f>
        <v>#REF!</v>
      </c>
      <c r="M6" s="20" t="e">
        <f>(#REF!)</f>
        <v>#REF!</v>
      </c>
      <c r="N6" s="9" t="e">
        <f>(#REF!)</f>
        <v>#REF!</v>
      </c>
      <c r="O6" s="20" t="e">
        <f>(#REF!)</f>
        <v>#REF!</v>
      </c>
      <c r="P6" s="20" t="e">
        <f>(#REF!)</f>
        <v>#REF!</v>
      </c>
      <c r="Q6" s="9" t="e">
        <f>(#REF!)</f>
        <v>#REF!</v>
      </c>
      <c r="R6" s="20" t="e">
        <f>(#REF!)</f>
        <v>#REF!</v>
      </c>
      <c r="S6" s="20" t="e">
        <f>(#REF!)</f>
        <v>#REF!</v>
      </c>
      <c r="T6" s="9" t="e">
        <f>(#REF!)</f>
        <v>#REF!</v>
      </c>
      <c r="U6" s="20" t="e">
        <f>(#REF!)</f>
        <v>#REF!</v>
      </c>
      <c r="V6" s="20" t="e">
        <f>(#REF!)</f>
        <v>#REF!</v>
      </c>
      <c r="W6" s="9" t="e">
        <f>(#REF!)</f>
        <v>#REF!</v>
      </c>
      <c r="X6" s="20" t="e">
        <f>(#REF!)</f>
        <v>#REF!</v>
      </c>
      <c r="Y6" s="20" t="e">
        <f>(#REF!)</f>
        <v>#REF!</v>
      </c>
      <c r="Z6" s="9" t="e">
        <f>(#REF!)</f>
        <v>#REF!</v>
      </c>
      <c r="AA6" s="20" t="e">
        <f>(#REF!)</f>
        <v>#REF!</v>
      </c>
      <c r="AB6" s="20" t="e">
        <f>(#REF!)</f>
        <v>#REF!</v>
      </c>
      <c r="AC6" s="9" t="e">
        <f>(#REF!)</f>
        <v>#REF!</v>
      </c>
      <c r="AD6" s="20" t="e">
        <f>(#REF!)</f>
        <v>#REF!</v>
      </c>
      <c r="AE6" s="20" t="e">
        <f>(#REF!)</f>
        <v>#REF!</v>
      </c>
      <c r="AF6" s="9" t="e">
        <f>(#REF!)</f>
        <v>#REF!</v>
      </c>
      <c r="AG6" s="20" t="e">
        <f>(#REF!)</f>
        <v>#REF!</v>
      </c>
      <c r="AH6" s="20" t="e">
        <f>(#REF!)</f>
        <v>#REF!</v>
      </c>
      <c r="AI6" s="9" t="e">
        <f>(#REF!)</f>
        <v>#REF!</v>
      </c>
      <c r="AJ6" s="20" t="e">
        <f>(#REF!)</f>
        <v>#REF!</v>
      </c>
      <c r="AK6" s="20" t="e">
        <f>(#REF!)</f>
        <v>#REF!</v>
      </c>
      <c r="AL6" s="9" t="e">
        <f>(#REF!)</f>
        <v>#REF!</v>
      </c>
    </row>
    <row r="7" spans="1:38" ht="32.25" customHeight="1">
      <c r="A7" s="10">
        <v>5</v>
      </c>
      <c r="B7" s="11" t="s">
        <v>4</v>
      </c>
      <c r="C7" s="20" t="e">
        <f>(#REF!)</f>
        <v>#REF!</v>
      </c>
      <c r="D7" s="20" t="e">
        <f>(#REF!)</f>
        <v>#REF!</v>
      </c>
      <c r="E7" s="9" t="e">
        <f>(#REF!)</f>
        <v>#REF!</v>
      </c>
      <c r="F7" s="20" t="e">
        <f>(#REF!)</f>
        <v>#REF!</v>
      </c>
      <c r="G7" s="20" t="e">
        <f>(#REF!)</f>
        <v>#REF!</v>
      </c>
      <c r="H7" s="9" t="e">
        <f>(#REF!)</f>
        <v>#REF!</v>
      </c>
      <c r="I7" s="20" t="e">
        <f>(#REF!)</f>
        <v>#REF!</v>
      </c>
      <c r="J7" s="20" t="e">
        <f>(#REF!)</f>
        <v>#REF!</v>
      </c>
      <c r="K7" s="9" t="e">
        <f>(#REF!)</f>
        <v>#REF!</v>
      </c>
      <c r="L7" s="20" t="e">
        <f>(#REF!)</f>
        <v>#REF!</v>
      </c>
      <c r="M7" s="20" t="e">
        <f>(#REF!)</f>
        <v>#REF!</v>
      </c>
      <c r="N7" s="9" t="e">
        <f>(#REF!)</f>
        <v>#REF!</v>
      </c>
      <c r="O7" s="20" t="e">
        <f>(#REF!)</f>
        <v>#REF!</v>
      </c>
      <c r="P7" s="20" t="e">
        <f>(#REF!)</f>
        <v>#REF!</v>
      </c>
      <c r="Q7" s="9" t="e">
        <f>(#REF!)</f>
        <v>#REF!</v>
      </c>
      <c r="R7" s="20" t="e">
        <f>(#REF!)</f>
        <v>#REF!</v>
      </c>
      <c r="S7" s="20" t="e">
        <f>(#REF!)</f>
        <v>#REF!</v>
      </c>
      <c r="T7" s="9" t="e">
        <f>(#REF!)</f>
        <v>#REF!</v>
      </c>
      <c r="U7" s="20" t="e">
        <f>(#REF!)</f>
        <v>#REF!</v>
      </c>
      <c r="V7" s="20" t="e">
        <f>(#REF!)</f>
        <v>#REF!</v>
      </c>
      <c r="W7" s="9" t="e">
        <f>(#REF!)</f>
        <v>#REF!</v>
      </c>
      <c r="X7" s="20" t="e">
        <f>(#REF!)</f>
        <v>#REF!</v>
      </c>
      <c r="Y7" s="20" t="e">
        <f>(#REF!)</f>
        <v>#REF!</v>
      </c>
      <c r="Z7" s="9" t="e">
        <f>(#REF!)</f>
        <v>#REF!</v>
      </c>
      <c r="AA7" s="20" t="e">
        <f>(#REF!)</f>
        <v>#REF!</v>
      </c>
      <c r="AB7" s="20" t="e">
        <f>(#REF!)</f>
        <v>#REF!</v>
      </c>
      <c r="AC7" s="9" t="e">
        <f>(#REF!)</f>
        <v>#REF!</v>
      </c>
      <c r="AD7" s="20" t="e">
        <f>(#REF!)</f>
        <v>#REF!</v>
      </c>
      <c r="AE7" s="20" t="e">
        <f>(#REF!)</f>
        <v>#REF!</v>
      </c>
      <c r="AF7" s="9" t="e">
        <f>(#REF!)</f>
        <v>#REF!</v>
      </c>
      <c r="AG7" s="20" t="e">
        <f>(#REF!)</f>
        <v>#REF!</v>
      </c>
      <c r="AH7" s="20" t="e">
        <f>(#REF!)</f>
        <v>#REF!</v>
      </c>
      <c r="AI7" s="9" t="e">
        <f>(#REF!)</f>
        <v>#REF!</v>
      </c>
      <c r="AJ7" s="20" t="e">
        <f>(#REF!)</f>
        <v>#REF!</v>
      </c>
      <c r="AK7" s="20" t="e">
        <f>(#REF!)</f>
        <v>#REF!</v>
      </c>
      <c r="AL7" s="9" t="e">
        <f>(#REF!)</f>
        <v>#REF!</v>
      </c>
    </row>
    <row r="8" spans="1:38" ht="32.25" customHeight="1">
      <c r="A8" s="10">
        <v>6</v>
      </c>
      <c r="B8" s="11" t="s">
        <v>23</v>
      </c>
      <c r="C8" s="20" t="e">
        <f>(#REF!)</f>
        <v>#REF!</v>
      </c>
      <c r="D8" s="20" t="e">
        <f>(#REF!)</f>
        <v>#REF!</v>
      </c>
      <c r="E8" s="9" t="e">
        <f>(#REF!)</f>
        <v>#REF!</v>
      </c>
      <c r="F8" s="20" t="e">
        <f>(#REF!)</f>
        <v>#REF!</v>
      </c>
      <c r="G8" s="20" t="e">
        <f>(#REF!)</f>
        <v>#REF!</v>
      </c>
      <c r="H8" s="9" t="e">
        <f>(#REF!)</f>
        <v>#REF!</v>
      </c>
      <c r="I8" s="20" t="e">
        <f>(#REF!)</f>
        <v>#REF!</v>
      </c>
      <c r="J8" s="20" t="e">
        <f>(#REF!)</f>
        <v>#REF!</v>
      </c>
      <c r="K8" s="9" t="e">
        <f>(#REF!)</f>
        <v>#REF!</v>
      </c>
      <c r="L8" s="20" t="e">
        <f>(#REF!)</f>
        <v>#REF!</v>
      </c>
      <c r="M8" s="20" t="e">
        <f>(#REF!)</f>
        <v>#REF!</v>
      </c>
      <c r="N8" s="9" t="e">
        <f>(#REF!)</f>
        <v>#REF!</v>
      </c>
      <c r="O8" s="20" t="e">
        <f>(#REF!)</f>
        <v>#REF!</v>
      </c>
      <c r="P8" s="20" t="e">
        <f>(#REF!)</f>
        <v>#REF!</v>
      </c>
      <c r="Q8" s="9" t="e">
        <f>(#REF!)</f>
        <v>#REF!</v>
      </c>
      <c r="R8" s="20" t="e">
        <f>(#REF!)</f>
        <v>#REF!</v>
      </c>
      <c r="S8" s="20" t="e">
        <f>(#REF!)</f>
        <v>#REF!</v>
      </c>
      <c r="T8" s="9" t="e">
        <f>(#REF!)</f>
        <v>#REF!</v>
      </c>
      <c r="U8" s="20" t="e">
        <f>(#REF!)</f>
        <v>#REF!</v>
      </c>
      <c r="V8" s="20" t="e">
        <f>(#REF!)</f>
        <v>#REF!</v>
      </c>
      <c r="W8" s="9" t="e">
        <f>(#REF!)</f>
        <v>#REF!</v>
      </c>
      <c r="X8" s="20" t="e">
        <f>(#REF!)</f>
        <v>#REF!</v>
      </c>
      <c r="Y8" s="20" t="e">
        <f>(#REF!)</f>
        <v>#REF!</v>
      </c>
      <c r="Z8" s="9" t="e">
        <f>(#REF!)</f>
        <v>#REF!</v>
      </c>
      <c r="AA8" s="20" t="e">
        <f>(#REF!)</f>
        <v>#REF!</v>
      </c>
      <c r="AB8" s="20" t="e">
        <f>(#REF!)</f>
        <v>#REF!</v>
      </c>
      <c r="AC8" s="9" t="e">
        <f>(#REF!)</f>
        <v>#REF!</v>
      </c>
      <c r="AD8" s="20" t="e">
        <f>(#REF!)</f>
        <v>#REF!</v>
      </c>
      <c r="AE8" s="20" t="e">
        <f>(#REF!)</f>
        <v>#REF!</v>
      </c>
      <c r="AF8" s="9" t="e">
        <f>(#REF!)</f>
        <v>#REF!</v>
      </c>
      <c r="AG8" s="20" t="e">
        <f>(#REF!)</f>
        <v>#REF!</v>
      </c>
      <c r="AH8" s="20" t="e">
        <f>(#REF!)</f>
        <v>#REF!</v>
      </c>
      <c r="AI8" s="9" t="e">
        <f>(#REF!)</f>
        <v>#REF!</v>
      </c>
      <c r="AJ8" s="20" t="e">
        <f>(#REF!)</f>
        <v>#REF!</v>
      </c>
      <c r="AK8" s="20" t="e">
        <f>(#REF!)</f>
        <v>#REF!</v>
      </c>
      <c r="AL8" s="9" t="e">
        <f>(#REF!)</f>
        <v>#REF!</v>
      </c>
    </row>
    <row r="9" spans="1:38" ht="32.25" customHeight="1">
      <c r="A9" s="10">
        <v>7</v>
      </c>
      <c r="B9" s="11" t="s">
        <v>8</v>
      </c>
      <c r="C9" s="20" t="e">
        <f>(#REF!)</f>
        <v>#REF!</v>
      </c>
      <c r="D9" s="20" t="e">
        <f>(#REF!)</f>
        <v>#REF!</v>
      </c>
      <c r="E9" s="9" t="e">
        <f>(#REF!)</f>
        <v>#REF!</v>
      </c>
      <c r="F9" s="20" t="e">
        <f>(#REF!)</f>
        <v>#REF!</v>
      </c>
      <c r="G9" s="20" t="e">
        <f>(#REF!)</f>
        <v>#REF!</v>
      </c>
      <c r="H9" s="9" t="e">
        <f>(#REF!)</f>
        <v>#REF!</v>
      </c>
      <c r="I9" s="20" t="e">
        <f>(#REF!)</f>
        <v>#REF!</v>
      </c>
      <c r="J9" s="20" t="e">
        <f>(#REF!)</f>
        <v>#REF!</v>
      </c>
      <c r="K9" s="9" t="e">
        <f>(#REF!)</f>
        <v>#REF!</v>
      </c>
      <c r="L9" s="20" t="e">
        <f>(#REF!)</f>
        <v>#REF!</v>
      </c>
      <c r="M9" s="20" t="e">
        <f>(#REF!)</f>
        <v>#REF!</v>
      </c>
      <c r="N9" s="9" t="e">
        <f>(#REF!)</f>
        <v>#REF!</v>
      </c>
      <c r="O9" s="20" t="e">
        <f>(#REF!)</f>
        <v>#REF!</v>
      </c>
      <c r="P9" s="20" t="e">
        <f>(#REF!)</f>
        <v>#REF!</v>
      </c>
      <c r="Q9" s="9" t="e">
        <f>(#REF!)</f>
        <v>#REF!</v>
      </c>
      <c r="R9" s="20" t="e">
        <f>(#REF!)</f>
        <v>#REF!</v>
      </c>
      <c r="S9" s="20" t="e">
        <f>(#REF!)</f>
        <v>#REF!</v>
      </c>
      <c r="T9" s="9" t="e">
        <f>(#REF!)</f>
        <v>#REF!</v>
      </c>
      <c r="U9" s="20" t="e">
        <f>(#REF!)</f>
        <v>#REF!</v>
      </c>
      <c r="V9" s="20" t="e">
        <f>(#REF!)</f>
        <v>#REF!</v>
      </c>
      <c r="W9" s="9" t="e">
        <f>(#REF!)</f>
        <v>#REF!</v>
      </c>
      <c r="X9" s="20" t="e">
        <f>(#REF!)</f>
        <v>#REF!</v>
      </c>
      <c r="Y9" s="20" t="e">
        <f>(#REF!)</f>
        <v>#REF!</v>
      </c>
      <c r="Z9" s="9" t="e">
        <f>(#REF!)</f>
        <v>#REF!</v>
      </c>
      <c r="AA9" s="20" t="e">
        <f>(#REF!)</f>
        <v>#REF!</v>
      </c>
      <c r="AB9" s="20" t="e">
        <f>(#REF!)</f>
        <v>#REF!</v>
      </c>
      <c r="AC9" s="9" t="e">
        <f>(#REF!)</f>
        <v>#REF!</v>
      </c>
      <c r="AD9" s="20" t="e">
        <f>(#REF!)</f>
        <v>#REF!</v>
      </c>
      <c r="AE9" s="20" t="e">
        <f>(#REF!)</f>
        <v>#REF!</v>
      </c>
      <c r="AF9" s="9" t="e">
        <f>(#REF!)</f>
        <v>#REF!</v>
      </c>
      <c r="AG9" s="20" t="e">
        <f>(#REF!)</f>
        <v>#REF!</v>
      </c>
      <c r="AH9" s="20" t="e">
        <f>(#REF!)</f>
        <v>#REF!</v>
      </c>
      <c r="AI9" s="9" t="e">
        <f>(#REF!)</f>
        <v>#REF!</v>
      </c>
      <c r="AJ9" s="20" t="e">
        <f>(#REF!)</f>
        <v>#REF!</v>
      </c>
      <c r="AK9" s="20" t="e">
        <f>(#REF!)</f>
        <v>#REF!</v>
      </c>
      <c r="AL9" s="9" t="e">
        <f>(#REF!)</f>
        <v>#REF!</v>
      </c>
    </row>
    <row r="10" spans="1:38" ht="21.75" customHeight="1">
      <c r="A10" s="10">
        <v>8</v>
      </c>
      <c r="B10" s="11" t="s">
        <v>11</v>
      </c>
      <c r="C10" s="20" t="e">
        <f>(#REF!)</f>
        <v>#REF!</v>
      </c>
      <c r="D10" s="20" t="e">
        <f>(#REF!)</f>
        <v>#REF!</v>
      </c>
      <c r="E10" s="9" t="e">
        <f>(#REF!)</f>
        <v>#REF!</v>
      </c>
      <c r="F10" s="20" t="e">
        <f>(#REF!)</f>
        <v>#REF!</v>
      </c>
      <c r="G10" s="20" t="e">
        <f>(#REF!)</f>
        <v>#REF!</v>
      </c>
      <c r="H10" s="9" t="e">
        <f>(#REF!)</f>
        <v>#REF!</v>
      </c>
      <c r="I10" s="20" t="e">
        <f>(#REF!)</f>
        <v>#REF!</v>
      </c>
      <c r="J10" s="20" t="e">
        <f>(#REF!)</f>
        <v>#REF!</v>
      </c>
      <c r="K10" s="9" t="e">
        <f>(#REF!)</f>
        <v>#REF!</v>
      </c>
      <c r="L10" s="20" t="e">
        <f>(#REF!)</f>
        <v>#REF!</v>
      </c>
      <c r="M10" s="20" t="e">
        <f>(#REF!)</f>
        <v>#REF!</v>
      </c>
      <c r="N10" s="9" t="e">
        <f>(#REF!)</f>
        <v>#REF!</v>
      </c>
      <c r="O10" s="20" t="e">
        <f>(#REF!)</f>
        <v>#REF!</v>
      </c>
      <c r="P10" s="20" t="e">
        <f>(#REF!)</f>
        <v>#REF!</v>
      </c>
      <c r="Q10" s="9" t="e">
        <f>(#REF!)</f>
        <v>#REF!</v>
      </c>
      <c r="R10" s="20" t="e">
        <f>(#REF!)</f>
        <v>#REF!</v>
      </c>
      <c r="S10" s="20" t="e">
        <f>(#REF!)</f>
        <v>#REF!</v>
      </c>
      <c r="T10" s="9" t="e">
        <f>(#REF!)</f>
        <v>#REF!</v>
      </c>
      <c r="U10" s="20" t="e">
        <f>(#REF!)</f>
        <v>#REF!</v>
      </c>
      <c r="V10" s="20" t="e">
        <f>(#REF!)</f>
        <v>#REF!</v>
      </c>
      <c r="W10" s="9" t="e">
        <f>(#REF!)</f>
        <v>#REF!</v>
      </c>
      <c r="X10" s="20" t="e">
        <f>(#REF!)</f>
        <v>#REF!</v>
      </c>
      <c r="Y10" s="20" t="e">
        <f>(#REF!)</f>
        <v>#REF!</v>
      </c>
      <c r="Z10" s="9" t="e">
        <f>(#REF!)</f>
        <v>#REF!</v>
      </c>
      <c r="AA10" s="20" t="e">
        <f>(#REF!)</f>
        <v>#REF!</v>
      </c>
      <c r="AB10" s="20" t="e">
        <f>(#REF!)</f>
        <v>#REF!</v>
      </c>
      <c r="AC10" s="9" t="e">
        <f>(#REF!)</f>
        <v>#REF!</v>
      </c>
      <c r="AD10" s="20" t="e">
        <f>(#REF!)</f>
        <v>#REF!</v>
      </c>
      <c r="AE10" s="20" t="e">
        <f>(#REF!)</f>
        <v>#REF!</v>
      </c>
      <c r="AF10" s="9" t="e">
        <f>(#REF!)</f>
        <v>#REF!</v>
      </c>
      <c r="AG10" s="20" t="e">
        <f>(#REF!)</f>
        <v>#REF!</v>
      </c>
      <c r="AH10" s="20" t="e">
        <f>(#REF!)</f>
        <v>#REF!</v>
      </c>
      <c r="AI10" s="9" t="e">
        <f>(#REF!)</f>
        <v>#REF!</v>
      </c>
      <c r="AJ10" s="20" t="e">
        <f>(#REF!)</f>
        <v>#REF!</v>
      </c>
      <c r="AK10" s="20" t="e">
        <f>(#REF!)</f>
        <v>#REF!</v>
      </c>
      <c r="AL10" s="9" t="e">
        <f>(#REF!)</f>
        <v>#REF!</v>
      </c>
    </row>
    <row r="11" spans="1:38" ht="32.25" customHeight="1">
      <c r="A11" s="10"/>
      <c r="B11" s="12" t="s">
        <v>12</v>
      </c>
      <c r="C11" s="20" t="e">
        <f>(#REF!)</f>
        <v>#REF!</v>
      </c>
      <c r="D11" s="20" t="e">
        <f>(#REF!)</f>
        <v>#REF!</v>
      </c>
      <c r="E11" s="9" t="e">
        <f>(#REF!)</f>
        <v>#REF!</v>
      </c>
      <c r="F11" s="20" t="e">
        <f>(#REF!)</f>
        <v>#REF!</v>
      </c>
      <c r="G11" s="20" t="e">
        <f>(#REF!)</f>
        <v>#REF!</v>
      </c>
      <c r="H11" s="9" t="e">
        <f>(#REF!)</f>
        <v>#REF!</v>
      </c>
      <c r="I11" s="20" t="e">
        <f>(#REF!)</f>
        <v>#REF!</v>
      </c>
      <c r="J11" s="20" t="e">
        <f>(#REF!)</f>
        <v>#REF!</v>
      </c>
      <c r="K11" s="9" t="e">
        <f>(#REF!)</f>
        <v>#REF!</v>
      </c>
      <c r="L11" s="20" t="e">
        <f>(#REF!)</f>
        <v>#REF!</v>
      </c>
      <c r="M11" s="20" t="e">
        <f>(#REF!)</f>
        <v>#REF!</v>
      </c>
      <c r="N11" s="9" t="e">
        <f>(#REF!)</f>
        <v>#REF!</v>
      </c>
      <c r="O11" s="20" t="e">
        <f>(#REF!)</f>
        <v>#REF!</v>
      </c>
      <c r="P11" s="20" t="e">
        <f>(#REF!)</f>
        <v>#REF!</v>
      </c>
      <c r="Q11" s="9" t="e">
        <f>(#REF!)</f>
        <v>#REF!</v>
      </c>
      <c r="R11" s="20" t="e">
        <f>(#REF!)</f>
        <v>#REF!</v>
      </c>
      <c r="S11" s="20" t="e">
        <f>(#REF!)</f>
        <v>#REF!</v>
      </c>
      <c r="T11" s="9" t="e">
        <f>(#REF!)</f>
        <v>#REF!</v>
      </c>
      <c r="U11" s="20" t="e">
        <f>(#REF!)</f>
        <v>#REF!</v>
      </c>
      <c r="V11" s="20" t="e">
        <f>(#REF!)</f>
        <v>#REF!</v>
      </c>
      <c r="W11" s="9" t="e">
        <f>(#REF!)</f>
        <v>#REF!</v>
      </c>
      <c r="X11" s="20" t="e">
        <f>(#REF!)</f>
        <v>#REF!</v>
      </c>
      <c r="Y11" s="20" t="e">
        <f>(#REF!)</f>
        <v>#REF!</v>
      </c>
      <c r="Z11" s="9" t="e">
        <f>(#REF!)</f>
        <v>#REF!</v>
      </c>
      <c r="AA11" s="20" t="e">
        <f>(#REF!)</f>
        <v>#REF!</v>
      </c>
      <c r="AB11" s="20" t="e">
        <f>(#REF!)</f>
        <v>#REF!</v>
      </c>
      <c r="AC11" s="9" t="e">
        <f>(#REF!)</f>
        <v>#REF!</v>
      </c>
      <c r="AD11" s="20" t="e">
        <f>(#REF!)</f>
        <v>#REF!</v>
      </c>
      <c r="AE11" s="20" t="e">
        <f>(#REF!)</f>
        <v>#REF!</v>
      </c>
      <c r="AF11" s="9" t="e">
        <f>(#REF!)</f>
        <v>#REF!</v>
      </c>
      <c r="AG11" s="20" t="e">
        <f>(#REF!)</f>
        <v>#REF!</v>
      </c>
      <c r="AH11" s="20" t="e">
        <f>(#REF!)</f>
        <v>#REF!</v>
      </c>
      <c r="AI11" s="9" t="e">
        <f>(#REF!)</f>
        <v>#REF!</v>
      </c>
      <c r="AJ11" s="20" t="e">
        <f>(#REF!)</f>
        <v>#REF!</v>
      </c>
      <c r="AK11" s="20" t="e">
        <f>(#REF!)</f>
        <v>#REF!</v>
      </c>
      <c r="AL11" s="9" t="e">
        <f>(#REF!)</f>
        <v>#REF!</v>
      </c>
    </row>
    <row r="12" spans="1:38" ht="32.25" customHeight="1">
      <c r="A12" s="10"/>
      <c r="B12" s="12" t="s">
        <v>13</v>
      </c>
      <c r="C12" s="20" t="e">
        <f>(#REF!)</f>
        <v>#REF!</v>
      </c>
      <c r="D12" s="20" t="e">
        <f>(#REF!)</f>
        <v>#REF!</v>
      </c>
      <c r="E12" s="9" t="e">
        <f>(#REF!)</f>
        <v>#REF!</v>
      </c>
      <c r="F12" s="20" t="e">
        <f>(#REF!)</f>
        <v>#REF!</v>
      </c>
      <c r="G12" s="20" t="e">
        <f>(#REF!)</f>
        <v>#REF!</v>
      </c>
      <c r="H12" s="9" t="e">
        <f>(#REF!)</f>
        <v>#REF!</v>
      </c>
      <c r="I12" s="20" t="e">
        <f>(#REF!)</f>
        <v>#REF!</v>
      </c>
      <c r="J12" s="20" t="e">
        <f>(#REF!)</f>
        <v>#REF!</v>
      </c>
      <c r="K12" s="9" t="e">
        <f>(#REF!)</f>
        <v>#REF!</v>
      </c>
      <c r="L12" s="20" t="e">
        <f>(#REF!)</f>
        <v>#REF!</v>
      </c>
      <c r="M12" s="20" t="e">
        <f>(#REF!)</f>
        <v>#REF!</v>
      </c>
      <c r="N12" s="9" t="e">
        <f>(#REF!)</f>
        <v>#REF!</v>
      </c>
      <c r="O12" s="20" t="e">
        <f>(#REF!)</f>
        <v>#REF!</v>
      </c>
      <c r="P12" s="20" t="e">
        <f>(#REF!)</f>
        <v>#REF!</v>
      </c>
      <c r="Q12" s="9" t="e">
        <f>(#REF!)</f>
        <v>#REF!</v>
      </c>
      <c r="R12" s="20" t="e">
        <f>(#REF!)</f>
        <v>#REF!</v>
      </c>
      <c r="S12" s="20" t="e">
        <f>(#REF!)</f>
        <v>#REF!</v>
      </c>
      <c r="T12" s="9" t="e">
        <f>(#REF!)</f>
        <v>#REF!</v>
      </c>
      <c r="U12" s="20" t="e">
        <f>(#REF!)</f>
        <v>#REF!</v>
      </c>
      <c r="V12" s="20" t="e">
        <f>(#REF!)</f>
        <v>#REF!</v>
      </c>
      <c r="W12" s="9" t="e">
        <f>(#REF!)</f>
        <v>#REF!</v>
      </c>
      <c r="X12" s="20" t="e">
        <f>(#REF!)</f>
        <v>#REF!</v>
      </c>
      <c r="Y12" s="20" t="e">
        <f>(#REF!)</f>
        <v>#REF!</v>
      </c>
      <c r="Z12" s="9" t="e">
        <f>(#REF!)</f>
        <v>#REF!</v>
      </c>
      <c r="AA12" s="20" t="e">
        <f>(#REF!)</f>
        <v>#REF!</v>
      </c>
      <c r="AB12" s="20" t="e">
        <f>(#REF!)</f>
        <v>#REF!</v>
      </c>
      <c r="AC12" s="9" t="e">
        <f>(#REF!)</f>
        <v>#REF!</v>
      </c>
      <c r="AD12" s="20" t="e">
        <f>(#REF!)</f>
        <v>#REF!</v>
      </c>
      <c r="AE12" s="20" t="e">
        <f>(#REF!)</f>
        <v>#REF!</v>
      </c>
      <c r="AF12" s="9" t="e">
        <f>(#REF!)</f>
        <v>#REF!</v>
      </c>
      <c r="AG12" s="20" t="e">
        <f>(#REF!)</f>
        <v>#REF!</v>
      </c>
      <c r="AH12" s="20" t="e">
        <f>(#REF!)</f>
        <v>#REF!</v>
      </c>
      <c r="AI12" s="9" t="e">
        <f>(#REF!)</f>
        <v>#REF!</v>
      </c>
      <c r="AJ12" s="20" t="e">
        <f>(#REF!)</f>
        <v>#REF!</v>
      </c>
      <c r="AK12" s="20" t="e">
        <f>(#REF!)</f>
        <v>#REF!</v>
      </c>
      <c r="AL12" s="9" t="e">
        <f>(#REF!)</f>
        <v>#REF!</v>
      </c>
    </row>
    <row r="13" spans="1:38" ht="32.25" customHeight="1">
      <c r="A13" s="10"/>
      <c r="B13" s="12" t="s">
        <v>14</v>
      </c>
      <c r="C13" s="20" t="e">
        <f>(#REF!)</f>
        <v>#REF!</v>
      </c>
      <c r="D13" s="20" t="e">
        <f>(#REF!)</f>
        <v>#REF!</v>
      </c>
      <c r="E13" s="9" t="e">
        <f>(#REF!)</f>
        <v>#REF!</v>
      </c>
      <c r="F13" s="20" t="e">
        <f>(#REF!)</f>
        <v>#REF!</v>
      </c>
      <c r="G13" s="20" t="e">
        <f>(#REF!)</f>
        <v>#REF!</v>
      </c>
      <c r="H13" s="9" t="e">
        <f>(#REF!)</f>
        <v>#REF!</v>
      </c>
      <c r="I13" s="20" t="e">
        <f>(#REF!)</f>
        <v>#REF!</v>
      </c>
      <c r="J13" s="20" t="e">
        <f>(#REF!)</f>
        <v>#REF!</v>
      </c>
      <c r="K13" s="9" t="e">
        <f>(#REF!)</f>
        <v>#REF!</v>
      </c>
      <c r="L13" s="20" t="e">
        <f>(#REF!)</f>
        <v>#REF!</v>
      </c>
      <c r="M13" s="20" t="e">
        <f>(#REF!)</f>
        <v>#REF!</v>
      </c>
      <c r="N13" s="9" t="e">
        <f>(#REF!)</f>
        <v>#REF!</v>
      </c>
      <c r="O13" s="20" t="e">
        <f>(#REF!)</f>
        <v>#REF!</v>
      </c>
      <c r="P13" s="20" t="e">
        <f>(#REF!)</f>
        <v>#REF!</v>
      </c>
      <c r="Q13" s="9" t="e">
        <f>(#REF!)</f>
        <v>#REF!</v>
      </c>
      <c r="R13" s="20" t="e">
        <f>(#REF!)</f>
        <v>#REF!</v>
      </c>
      <c r="S13" s="20" t="e">
        <f>(#REF!)</f>
        <v>#REF!</v>
      </c>
      <c r="T13" s="9" t="e">
        <f>(#REF!)</f>
        <v>#REF!</v>
      </c>
      <c r="U13" s="20" t="e">
        <f>(#REF!)</f>
        <v>#REF!</v>
      </c>
      <c r="V13" s="20" t="e">
        <f>(#REF!)</f>
        <v>#REF!</v>
      </c>
      <c r="W13" s="9" t="e">
        <f>(#REF!)</f>
        <v>#REF!</v>
      </c>
      <c r="X13" s="20" t="e">
        <f>(#REF!)</f>
        <v>#REF!</v>
      </c>
      <c r="Y13" s="20" t="e">
        <f>(#REF!)</f>
        <v>#REF!</v>
      </c>
      <c r="Z13" s="9" t="e">
        <f>(#REF!)</f>
        <v>#REF!</v>
      </c>
      <c r="AA13" s="20" t="e">
        <f>(#REF!)</f>
        <v>#REF!</v>
      </c>
      <c r="AB13" s="20" t="e">
        <f>(#REF!)</f>
        <v>#REF!</v>
      </c>
      <c r="AC13" s="9" t="e">
        <f>(#REF!)</f>
        <v>#REF!</v>
      </c>
      <c r="AD13" s="20" t="e">
        <f>(#REF!)</f>
        <v>#REF!</v>
      </c>
      <c r="AE13" s="20" t="e">
        <f>(#REF!)</f>
        <v>#REF!</v>
      </c>
      <c r="AF13" s="9" t="e">
        <f>(#REF!)</f>
        <v>#REF!</v>
      </c>
      <c r="AG13" s="20" t="e">
        <f>(#REF!)</f>
        <v>#REF!</v>
      </c>
      <c r="AH13" s="20" t="e">
        <f>(#REF!)</f>
        <v>#REF!</v>
      </c>
      <c r="AI13" s="9" t="e">
        <f>(#REF!)</f>
        <v>#REF!</v>
      </c>
      <c r="AJ13" s="20" t="e">
        <f>(#REF!)</f>
        <v>#REF!</v>
      </c>
      <c r="AK13" s="20" t="e">
        <f>(#REF!)</f>
        <v>#REF!</v>
      </c>
      <c r="AL13" s="9" t="e">
        <f>(#REF!)</f>
        <v>#REF!</v>
      </c>
    </row>
    <row r="14" spans="1:38" ht="32.25" customHeight="1">
      <c r="A14" s="10"/>
      <c r="B14" s="12" t="s">
        <v>15</v>
      </c>
      <c r="C14" s="20" t="e">
        <f>(#REF!)</f>
        <v>#REF!</v>
      </c>
      <c r="D14" s="20" t="e">
        <f>(#REF!)</f>
        <v>#REF!</v>
      </c>
      <c r="E14" s="9" t="e">
        <f>(#REF!)</f>
        <v>#REF!</v>
      </c>
      <c r="F14" s="20" t="e">
        <f>(#REF!)</f>
        <v>#REF!</v>
      </c>
      <c r="G14" s="20" t="e">
        <f>(#REF!)</f>
        <v>#REF!</v>
      </c>
      <c r="H14" s="9" t="e">
        <f>(#REF!)</f>
        <v>#REF!</v>
      </c>
      <c r="I14" s="20" t="e">
        <f>(#REF!)</f>
        <v>#REF!</v>
      </c>
      <c r="J14" s="20" t="e">
        <f>(#REF!)</f>
        <v>#REF!</v>
      </c>
      <c r="K14" s="9" t="e">
        <f>(#REF!)</f>
        <v>#REF!</v>
      </c>
      <c r="L14" s="20" t="e">
        <f>(#REF!)</f>
        <v>#REF!</v>
      </c>
      <c r="M14" s="20" t="e">
        <f>(#REF!)</f>
        <v>#REF!</v>
      </c>
      <c r="N14" s="9" t="e">
        <f>(#REF!)</f>
        <v>#REF!</v>
      </c>
      <c r="O14" s="20" t="e">
        <f>(#REF!)</f>
        <v>#REF!</v>
      </c>
      <c r="P14" s="20" t="e">
        <f>(#REF!)</f>
        <v>#REF!</v>
      </c>
      <c r="Q14" s="9" t="e">
        <f>(#REF!)</f>
        <v>#REF!</v>
      </c>
      <c r="R14" s="20" t="e">
        <f>(#REF!)</f>
        <v>#REF!</v>
      </c>
      <c r="S14" s="20" t="e">
        <f>(#REF!)</f>
        <v>#REF!</v>
      </c>
      <c r="T14" s="9" t="e">
        <f>(#REF!)</f>
        <v>#REF!</v>
      </c>
      <c r="U14" s="20" t="e">
        <f>(#REF!)</f>
        <v>#REF!</v>
      </c>
      <c r="V14" s="20" t="e">
        <f>(#REF!)</f>
        <v>#REF!</v>
      </c>
      <c r="W14" s="9" t="e">
        <f>(#REF!)</f>
        <v>#REF!</v>
      </c>
      <c r="X14" s="20" t="e">
        <f>(#REF!)</f>
        <v>#REF!</v>
      </c>
      <c r="Y14" s="20" t="e">
        <f>(#REF!)</f>
        <v>#REF!</v>
      </c>
      <c r="Z14" s="9" t="e">
        <f>(#REF!)</f>
        <v>#REF!</v>
      </c>
      <c r="AA14" s="20" t="e">
        <f>(#REF!)</f>
        <v>#REF!</v>
      </c>
      <c r="AB14" s="20" t="e">
        <f>(#REF!)</f>
        <v>#REF!</v>
      </c>
      <c r="AC14" s="9" t="e">
        <f>(#REF!)</f>
        <v>#REF!</v>
      </c>
      <c r="AD14" s="20" t="e">
        <f>(#REF!)</f>
        <v>#REF!</v>
      </c>
      <c r="AE14" s="20" t="e">
        <f>(#REF!)</f>
        <v>#REF!</v>
      </c>
      <c r="AF14" s="9" t="e">
        <f>(#REF!)</f>
        <v>#REF!</v>
      </c>
      <c r="AG14" s="20" t="e">
        <f>(#REF!)</f>
        <v>#REF!</v>
      </c>
      <c r="AH14" s="20" t="e">
        <f>(#REF!)</f>
        <v>#REF!</v>
      </c>
      <c r="AI14" s="9" t="e">
        <f>(#REF!)</f>
        <v>#REF!</v>
      </c>
      <c r="AJ14" s="20" t="e">
        <f>(#REF!)</f>
        <v>#REF!</v>
      </c>
      <c r="AK14" s="20" t="e">
        <f>(#REF!)</f>
        <v>#REF!</v>
      </c>
      <c r="AL14" s="9" t="e">
        <f>(#REF!)</f>
        <v>#REF!</v>
      </c>
    </row>
    <row r="15" spans="1:38" ht="32.25" customHeight="1">
      <c r="A15" s="10"/>
      <c r="B15" s="12" t="s">
        <v>16</v>
      </c>
      <c r="C15" s="20" t="e">
        <f>(#REF!)</f>
        <v>#REF!</v>
      </c>
      <c r="D15" s="20" t="e">
        <f>(#REF!)</f>
        <v>#REF!</v>
      </c>
      <c r="E15" s="9" t="e">
        <f>(#REF!)</f>
        <v>#REF!</v>
      </c>
      <c r="F15" s="20" t="e">
        <f>(#REF!)</f>
        <v>#REF!</v>
      </c>
      <c r="G15" s="20" t="e">
        <f>(#REF!)</f>
        <v>#REF!</v>
      </c>
      <c r="H15" s="9" t="e">
        <f>(#REF!)</f>
        <v>#REF!</v>
      </c>
      <c r="I15" s="20" t="e">
        <f>(#REF!)</f>
        <v>#REF!</v>
      </c>
      <c r="J15" s="20" t="e">
        <f>(#REF!)</f>
        <v>#REF!</v>
      </c>
      <c r="K15" s="9" t="e">
        <f>(#REF!)</f>
        <v>#REF!</v>
      </c>
      <c r="L15" s="20" t="e">
        <f>(#REF!)</f>
        <v>#REF!</v>
      </c>
      <c r="M15" s="20" t="e">
        <f>(#REF!)</f>
        <v>#REF!</v>
      </c>
      <c r="N15" s="9" t="e">
        <f>(#REF!)</f>
        <v>#REF!</v>
      </c>
      <c r="O15" s="20" t="e">
        <f>(#REF!)</f>
        <v>#REF!</v>
      </c>
      <c r="P15" s="20" t="e">
        <f>(#REF!)</f>
        <v>#REF!</v>
      </c>
      <c r="Q15" s="9" t="e">
        <f>(#REF!)</f>
        <v>#REF!</v>
      </c>
      <c r="R15" s="20" t="e">
        <f>(#REF!)</f>
        <v>#REF!</v>
      </c>
      <c r="S15" s="20" t="e">
        <f>(#REF!)</f>
        <v>#REF!</v>
      </c>
      <c r="T15" s="9" t="e">
        <f>(#REF!)</f>
        <v>#REF!</v>
      </c>
      <c r="U15" s="20" t="e">
        <f>(#REF!)</f>
        <v>#REF!</v>
      </c>
      <c r="V15" s="20" t="e">
        <f>(#REF!)</f>
        <v>#REF!</v>
      </c>
      <c r="W15" s="9" t="e">
        <f>(#REF!)</f>
        <v>#REF!</v>
      </c>
      <c r="X15" s="20" t="e">
        <f>(#REF!)</f>
        <v>#REF!</v>
      </c>
      <c r="Y15" s="20" t="e">
        <f>(#REF!)</f>
        <v>#REF!</v>
      </c>
      <c r="Z15" s="9" t="e">
        <f>(#REF!)</f>
        <v>#REF!</v>
      </c>
      <c r="AA15" s="20" t="e">
        <f>(#REF!)</f>
        <v>#REF!</v>
      </c>
      <c r="AB15" s="20" t="e">
        <f>(#REF!)</f>
        <v>#REF!</v>
      </c>
      <c r="AC15" s="9" t="e">
        <f>(#REF!)</f>
        <v>#REF!</v>
      </c>
      <c r="AD15" s="20" t="e">
        <f>(#REF!)</f>
        <v>#REF!</v>
      </c>
      <c r="AE15" s="20" t="e">
        <f>(#REF!)</f>
        <v>#REF!</v>
      </c>
      <c r="AF15" s="9" t="e">
        <f>(#REF!)</f>
        <v>#REF!</v>
      </c>
      <c r="AG15" s="20" t="e">
        <f>(#REF!)</f>
        <v>#REF!</v>
      </c>
      <c r="AH15" s="20" t="e">
        <f>(#REF!)</f>
        <v>#REF!</v>
      </c>
      <c r="AI15" s="9" t="e">
        <f>(#REF!)</f>
        <v>#REF!</v>
      </c>
      <c r="AJ15" s="20" t="e">
        <f>(#REF!)</f>
        <v>#REF!</v>
      </c>
      <c r="AK15" s="20" t="e">
        <f>(#REF!)</f>
        <v>#REF!</v>
      </c>
      <c r="AL15" s="9" t="e">
        <f>(#REF!)</f>
        <v>#REF!</v>
      </c>
    </row>
    <row r="16" spans="1:38" ht="32.25" customHeight="1">
      <c r="A16" s="10"/>
      <c r="B16" s="12" t="s">
        <v>17</v>
      </c>
      <c r="C16" s="20" t="e">
        <f>(#REF!)</f>
        <v>#REF!</v>
      </c>
      <c r="D16" s="20" t="e">
        <f>(#REF!)</f>
        <v>#REF!</v>
      </c>
      <c r="E16" s="9" t="e">
        <f>(#REF!)</f>
        <v>#REF!</v>
      </c>
      <c r="F16" s="20" t="e">
        <f>(#REF!)</f>
        <v>#REF!</v>
      </c>
      <c r="G16" s="20" t="e">
        <f>(#REF!)</f>
        <v>#REF!</v>
      </c>
      <c r="H16" s="9" t="e">
        <f>(#REF!)</f>
        <v>#REF!</v>
      </c>
      <c r="I16" s="20" t="e">
        <f>(#REF!)</f>
        <v>#REF!</v>
      </c>
      <c r="J16" s="20" t="e">
        <f>(#REF!)</f>
        <v>#REF!</v>
      </c>
      <c r="K16" s="9" t="e">
        <f>(#REF!)</f>
        <v>#REF!</v>
      </c>
      <c r="L16" s="20" t="e">
        <f>(#REF!)</f>
        <v>#REF!</v>
      </c>
      <c r="M16" s="20" t="e">
        <f>(#REF!)</f>
        <v>#REF!</v>
      </c>
      <c r="N16" s="9" t="e">
        <f>(#REF!)</f>
        <v>#REF!</v>
      </c>
      <c r="O16" s="20" t="e">
        <f>(#REF!)</f>
        <v>#REF!</v>
      </c>
      <c r="P16" s="20" t="e">
        <f>(#REF!)</f>
        <v>#REF!</v>
      </c>
      <c r="Q16" s="9" t="e">
        <f>(#REF!)</f>
        <v>#REF!</v>
      </c>
      <c r="R16" s="20" t="e">
        <f>(#REF!)</f>
        <v>#REF!</v>
      </c>
      <c r="S16" s="20" t="e">
        <f>(#REF!)</f>
        <v>#REF!</v>
      </c>
      <c r="T16" s="9" t="e">
        <f>(#REF!)</f>
        <v>#REF!</v>
      </c>
      <c r="U16" s="20" t="e">
        <f>(#REF!)</f>
        <v>#REF!</v>
      </c>
      <c r="V16" s="20" t="e">
        <f>(#REF!)</f>
        <v>#REF!</v>
      </c>
      <c r="W16" s="9" t="e">
        <f>(#REF!)</f>
        <v>#REF!</v>
      </c>
      <c r="X16" s="20" t="e">
        <f>(#REF!)</f>
        <v>#REF!</v>
      </c>
      <c r="Y16" s="20" t="e">
        <f>(#REF!)</f>
        <v>#REF!</v>
      </c>
      <c r="Z16" s="9" t="e">
        <f>(#REF!)</f>
        <v>#REF!</v>
      </c>
      <c r="AA16" s="20" t="e">
        <f>(#REF!)</f>
        <v>#REF!</v>
      </c>
      <c r="AB16" s="20" t="e">
        <f>(#REF!)</f>
        <v>#REF!</v>
      </c>
      <c r="AC16" s="9" t="e">
        <f>(#REF!)</f>
        <v>#REF!</v>
      </c>
      <c r="AD16" s="20" t="e">
        <f>(#REF!)</f>
        <v>#REF!</v>
      </c>
      <c r="AE16" s="20" t="e">
        <f>(#REF!)</f>
        <v>#REF!</v>
      </c>
      <c r="AF16" s="9" t="e">
        <f>(#REF!)</f>
        <v>#REF!</v>
      </c>
      <c r="AG16" s="20" t="e">
        <f>(#REF!)</f>
        <v>#REF!</v>
      </c>
      <c r="AH16" s="20" t="e">
        <f>(#REF!)</f>
        <v>#REF!</v>
      </c>
      <c r="AI16" s="9" t="e">
        <f>(#REF!)</f>
        <v>#REF!</v>
      </c>
      <c r="AJ16" s="20" t="e">
        <f>(#REF!)</f>
        <v>#REF!</v>
      </c>
      <c r="AK16" s="20" t="e">
        <f>(#REF!)</f>
        <v>#REF!</v>
      </c>
      <c r="AL16" s="9" t="e">
        <f>(#REF!)</f>
        <v>#REF!</v>
      </c>
    </row>
    <row r="17" spans="1:38" ht="32.25" customHeight="1">
      <c r="A17" s="10"/>
      <c r="B17" s="12" t="s">
        <v>18</v>
      </c>
      <c r="C17" s="20" t="e">
        <f>(#REF!)</f>
        <v>#REF!</v>
      </c>
      <c r="D17" s="20" t="e">
        <f>(#REF!)</f>
        <v>#REF!</v>
      </c>
      <c r="E17" s="9" t="e">
        <f>(#REF!)</f>
        <v>#REF!</v>
      </c>
      <c r="F17" s="20" t="e">
        <f>(#REF!)</f>
        <v>#REF!</v>
      </c>
      <c r="G17" s="20" t="e">
        <f>(#REF!)</f>
        <v>#REF!</v>
      </c>
      <c r="H17" s="9" t="e">
        <f>(#REF!)</f>
        <v>#REF!</v>
      </c>
      <c r="I17" s="20" t="e">
        <f>(#REF!)</f>
        <v>#REF!</v>
      </c>
      <c r="J17" s="20" t="e">
        <f>(#REF!)</f>
        <v>#REF!</v>
      </c>
      <c r="K17" s="9" t="e">
        <f>(#REF!)</f>
        <v>#REF!</v>
      </c>
      <c r="L17" s="20" t="e">
        <f>(#REF!)</f>
        <v>#REF!</v>
      </c>
      <c r="M17" s="20" t="e">
        <f>(#REF!)</f>
        <v>#REF!</v>
      </c>
      <c r="N17" s="9" t="e">
        <f>(#REF!)</f>
        <v>#REF!</v>
      </c>
      <c r="O17" s="20" t="e">
        <f>(#REF!)</f>
        <v>#REF!</v>
      </c>
      <c r="P17" s="20" t="e">
        <f>(#REF!)</f>
        <v>#REF!</v>
      </c>
      <c r="Q17" s="9" t="e">
        <f>(#REF!)</f>
        <v>#REF!</v>
      </c>
      <c r="R17" s="20" t="e">
        <f>(#REF!)</f>
        <v>#REF!</v>
      </c>
      <c r="S17" s="20" t="e">
        <f>(#REF!)</f>
        <v>#REF!</v>
      </c>
      <c r="T17" s="9" t="e">
        <f>(#REF!)</f>
        <v>#REF!</v>
      </c>
      <c r="U17" s="20" t="e">
        <f>(#REF!)</f>
        <v>#REF!</v>
      </c>
      <c r="V17" s="20" t="e">
        <f>(#REF!)</f>
        <v>#REF!</v>
      </c>
      <c r="W17" s="9" t="e">
        <f>(#REF!)</f>
        <v>#REF!</v>
      </c>
      <c r="X17" s="20" t="e">
        <f>(#REF!)</f>
        <v>#REF!</v>
      </c>
      <c r="Y17" s="20" t="e">
        <f>(#REF!)</f>
        <v>#REF!</v>
      </c>
      <c r="Z17" s="9" t="e">
        <f>(#REF!)</f>
        <v>#REF!</v>
      </c>
      <c r="AA17" s="20" t="e">
        <f>(#REF!)</f>
        <v>#REF!</v>
      </c>
      <c r="AB17" s="20" t="e">
        <f>(#REF!)</f>
        <v>#REF!</v>
      </c>
      <c r="AC17" s="9" t="e">
        <f>(#REF!)</f>
        <v>#REF!</v>
      </c>
      <c r="AD17" s="20" t="e">
        <f>(#REF!)</f>
        <v>#REF!</v>
      </c>
      <c r="AE17" s="20" t="e">
        <f>(#REF!)</f>
        <v>#REF!</v>
      </c>
      <c r="AF17" s="9" t="e">
        <f>(#REF!)</f>
        <v>#REF!</v>
      </c>
      <c r="AG17" s="20" t="e">
        <f>(#REF!)</f>
        <v>#REF!</v>
      </c>
      <c r="AH17" s="20" t="e">
        <f>(#REF!)</f>
        <v>#REF!</v>
      </c>
      <c r="AI17" s="9" t="e">
        <f>(#REF!)</f>
        <v>#REF!</v>
      </c>
      <c r="AJ17" s="20" t="e">
        <f>(#REF!)</f>
        <v>#REF!</v>
      </c>
      <c r="AK17" s="20" t="e">
        <f>(#REF!)</f>
        <v>#REF!</v>
      </c>
      <c r="AL17" s="9" t="e">
        <f>(#REF!)</f>
        <v>#REF!</v>
      </c>
    </row>
    <row r="18" spans="1:38" ht="32.25" customHeight="1">
      <c r="A18" s="10">
        <v>9</v>
      </c>
      <c r="B18" s="11" t="s">
        <v>5</v>
      </c>
      <c r="C18" s="20" t="e">
        <f>(#REF!)</f>
        <v>#REF!</v>
      </c>
      <c r="D18" s="20" t="e">
        <f>(#REF!)</f>
        <v>#REF!</v>
      </c>
      <c r="E18" s="9" t="e">
        <f>(#REF!)</f>
        <v>#REF!</v>
      </c>
      <c r="F18" s="20" t="e">
        <f>(#REF!)</f>
        <v>#REF!</v>
      </c>
      <c r="G18" s="20" t="e">
        <f>(#REF!)</f>
        <v>#REF!</v>
      </c>
      <c r="H18" s="9" t="e">
        <f>(#REF!)</f>
        <v>#REF!</v>
      </c>
      <c r="I18" s="20" t="e">
        <f>(#REF!)</f>
        <v>#REF!</v>
      </c>
      <c r="J18" s="20" t="e">
        <f>(#REF!)</f>
        <v>#REF!</v>
      </c>
      <c r="K18" s="9" t="e">
        <f>(#REF!)</f>
        <v>#REF!</v>
      </c>
      <c r="L18" s="20" t="e">
        <f>(#REF!)</f>
        <v>#REF!</v>
      </c>
      <c r="M18" s="20" t="e">
        <f>(#REF!)</f>
        <v>#REF!</v>
      </c>
      <c r="N18" s="9" t="e">
        <f>(#REF!)</f>
        <v>#REF!</v>
      </c>
      <c r="O18" s="20" t="e">
        <f>(#REF!)</f>
        <v>#REF!</v>
      </c>
      <c r="P18" s="20" t="e">
        <f>(#REF!)</f>
        <v>#REF!</v>
      </c>
      <c r="Q18" s="9" t="e">
        <f>(#REF!)</f>
        <v>#REF!</v>
      </c>
      <c r="R18" s="20" t="e">
        <f>(#REF!)</f>
        <v>#REF!</v>
      </c>
      <c r="S18" s="20" t="e">
        <f>(#REF!)</f>
        <v>#REF!</v>
      </c>
      <c r="T18" s="9" t="e">
        <f>(#REF!)</f>
        <v>#REF!</v>
      </c>
      <c r="U18" s="20" t="e">
        <f>(#REF!)</f>
        <v>#REF!</v>
      </c>
      <c r="V18" s="20" t="e">
        <f>(#REF!)</f>
        <v>#REF!</v>
      </c>
      <c r="W18" s="9" t="e">
        <f>(#REF!)</f>
        <v>#REF!</v>
      </c>
      <c r="X18" s="20" t="e">
        <f>(#REF!)</f>
        <v>#REF!</v>
      </c>
      <c r="Y18" s="20" t="e">
        <f>(#REF!)</f>
        <v>#REF!</v>
      </c>
      <c r="Z18" s="9" t="e">
        <f>(#REF!)</f>
        <v>#REF!</v>
      </c>
      <c r="AA18" s="20" t="e">
        <f>(#REF!)</f>
        <v>#REF!</v>
      </c>
      <c r="AB18" s="20" t="e">
        <f>(#REF!)</f>
        <v>#REF!</v>
      </c>
      <c r="AC18" s="9" t="e">
        <f>(#REF!)</f>
        <v>#REF!</v>
      </c>
      <c r="AD18" s="20" t="e">
        <f>(#REF!)</f>
        <v>#REF!</v>
      </c>
      <c r="AE18" s="20" t="e">
        <f>(#REF!)</f>
        <v>#REF!</v>
      </c>
      <c r="AF18" s="9" t="e">
        <f>(#REF!)</f>
        <v>#REF!</v>
      </c>
      <c r="AG18" s="20" t="e">
        <f>(#REF!)</f>
        <v>#REF!</v>
      </c>
      <c r="AH18" s="20" t="e">
        <f>(#REF!)</f>
        <v>#REF!</v>
      </c>
      <c r="AI18" s="9" t="e">
        <f>(#REF!)</f>
        <v>#REF!</v>
      </c>
      <c r="AJ18" s="20" t="e">
        <f>(#REF!)</f>
        <v>#REF!</v>
      </c>
      <c r="AK18" s="20" t="e">
        <f>(#REF!)</f>
        <v>#REF!</v>
      </c>
      <c r="AL18" s="9" t="e">
        <f>(#REF!)</f>
        <v>#REF!</v>
      </c>
    </row>
    <row r="19" spans="1:38" ht="32.25" customHeight="1">
      <c r="A19" s="10">
        <v>10</v>
      </c>
      <c r="B19" s="11" t="s">
        <v>6</v>
      </c>
      <c r="C19" s="20" t="e">
        <f>(#REF!)</f>
        <v>#REF!</v>
      </c>
      <c r="D19" s="20" t="e">
        <f>(#REF!)</f>
        <v>#REF!</v>
      </c>
      <c r="E19" s="9" t="e">
        <f>(#REF!)</f>
        <v>#REF!</v>
      </c>
      <c r="F19" s="20" t="e">
        <f>(#REF!)</f>
        <v>#REF!</v>
      </c>
      <c r="G19" s="20" t="e">
        <f>(#REF!)</f>
        <v>#REF!</v>
      </c>
      <c r="H19" s="9" t="e">
        <f>(#REF!)</f>
        <v>#REF!</v>
      </c>
      <c r="I19" s="20" t="e">
        <f>(#REF!)</f>
        <v>#REF!</v>
      </c>
      <c r="J19" s="20" t="e">
        <f>(#REF!)</f>
        <v>#REF!</v>
      </c>
      <c r="K19" s="9" t="e">
        <f>(#REF!)</f>
        <v>#REF!</v>
      </c>
      <c r="L19" s="20" t="e">
        <f>(#REF!)</f>
        <v>#REF!</v>
      </c>
      <c r="M19" s="20" t="e">
        <f>(#REF!)</f>
        <v>#REF!</v>
      </c>
      <c r="N19" s="9" t="e">
        <f>(#REF!)</f>
        <v>#REF!</v>
      </c>
      <c r="O19" s="20" t="e">
        <f>(#REF!)</f>
        <v>#REF!</v>
      </c>
      <c r="P19" s="20" t="e">
        <f>(#REF!)</f>
        <v>#REF!</v>
      </c>
      <c r="Q19" s="9" t="e">
        <f>(#REF!)</f>
        <v>#REF!</v>
      </c>
      <c r="R19" s="20" t="e">
        <f>(#REF!)</f>
        <v>#REF!</v>
      </c>
      <c r="S19" s="20" t="e">
        <f>(#REF!)</f>
        <v>#REF!</v>
      </c>
      <c r="T19" s="9" t="e">
        <f>(#REF!)</f>
        <v>#REF!</v>
      </c>
      <c r="U19" s="20" t="e">
        <f>(#REF!)</f>
        <v>#REF!</v>
      </c>
      <c r="V19" s="20" t="e">
        <f>(#REF!)</f>
        <v>#REF!</v>
      </c>
      <c r="W19" s="9" t="e">
        <f>(#REF!)</f>
        <v>#REF!</v>
      </c>
      <c r="X19" s="20" t="e">
        <f>(#REF!)</f>
        <v>#REF!</v>
      </c>
      <c r="Y19" s="20" t="e">
        <f>(#REF!)</f>
        <v>#REF!</v>
      </c>
      <c r="Z19" s="9" t="e">
        <f>(#REF!)</f>
        <v>#REF!</v>
      </c>
      <c r="AA19" s="20" t="e">
        <f>(#REF!)</f>
        <v>#REF!</v>
      </c>
      <c r="AB19" s="20" t="e">
        <f>(#REF!)</f>
        <v>#REF!</v>
      </c>
      <c r="AC19" s="9" t="e">
        <f>(#REF!)</f>
        <v>#REF!</v>
      </c>
      <c r="AD19" s="20" t="e">
        <f>(#REF!)</f>
        <v>#REF!</v>
      </c>
      <c r="AE19" s="20" t="e">
        <f>(#REF!)</f>
        <v>#REF!</v>
      </c>
      <c r="AF19" s="9" t="e">
        <f>(#REF!)</f>
        <v>#REF!</v>
      </c>
      <c r="AG19" s="20" t="e">
        <f>(#REF!)</f>
        <v>#REF!</v>
      </c>
      <c r="AH19" s="20" t="e">
        <f>(#REF!)</f>
        <v>#REF!</v>
      </c>
      <c r="AI19" s="9" t="e">
        <f>(#REF!)</f>
        <v>#REF!</v>
      </c>
      <c r="AJ19" s="20" t="e">
        <f>(#REF!)</f>
        <v>#REF!</v>
      </c>
      <c r="AK19" s="20" t="e">
        <f>(#REF!)</f>
        <v>#REF!</v>
      </c>
      <c r="AL19" s="9" t="e">
        <f>(#REF!)</f>
        <v>#REF!</v>
      </c>
    </row>
    <row r="20" spans="1:38" ht="32.25" customHeight="1">
      <c r="A20" s="10">
        <v>11</v>
      </c>
      <c r="B20" s="11" t="s">
        <v>9</v>
      </c>
      <c r="C20" s="20" t="e">
        <f>(#REF!)</f>
        <v>#REF!</v>
      </c>
      <c r="D20" s="20" t="e">
        <f>(#REF!)</f>
        <v>#REF!</v>
      </c>
      <c r="E20" s="9" t="e">
        <f>(#REF!)</f>
        <v>#REF!</v>
      </c>
      <c r="F20" s="20" t="e">
        <f>(#REF!)</f>
        <v>#REF!</v>
      </c>
      <c r="G20" s="20" t="e">
        <f>(#REF!)</f>
        <v>#REF!</v>
      </c>
      <c r="H20" s="9" t="e">
        <f>(#REF!)</f>
        <v>#REF!</v>
      </c>
      <c r="I20" s="20" t="e">
        <f>(#REF!)</f>
        <v>#REF!</v>
      </c>
      <c r="J20" s="20" t="e">
        <f>(#REF!)</f>
        <v>#REF!</v>
      </c>
      <c r="K20" s="9" t="e">
        <f>(#REF!)</f>
        <v>#REF!</v>
      </c>
      <c r="L20" s="20" t="e">
        <f>(#REF!)</f>
        <v>#REF!</v>
      </c>
      <c r="M20" s="20" t="e">
        <f>(#REF!)</f>
        <v>#REF!</v>
      </c>
      <c r="N20" s="9" t="e">
        <f>(#REF!)</f>
        <v>#REF!</v>
      </c>
      <c r="O20" s="20" t="e">
        <f>(#REF!)</f>
        <v>#REF!</v>
      </c>
      <c r="P20" s="20" t="e">
        <f>(#REF!)</f>
        <v>#REF!</v>
      </c>
      <c r="Q20" s="9" t="e">
        <f>(#REF!)</f>
        <v>#REF!</v>
      </c>
      <c r="R20" s="20" t="e">
        <f>(#REF!)</f>
        <v>#REF!</v>
      </c>
      <c r="S20" s="20" t="e">
        <f>(#REF!)</f>
        <v>#REF!</v>
      </c>
      <c r="T20" s="9" t="e">
        <f>(#REF!)</f>
        <v>#REF!</v>
      </c>
      <c r="U20" s="20" t="e">
        <f>(#REF!)</f>
        <v>#REF!</v>
      </c>
      <c r="V20" s="20" t="e">
        <f>(#REF!)</f>
        <v>#REF!</v>
      </c>
      <c r="W20" s="9" t="e">
        <f>(#REF!)</f>
        <v>#REF!</v>
      </c>
      <c r="X20" s="20" t="e">
        <f>(#REF!)</f>
        <v>#REF!</v>
      </c>
      <c r="Y20" s="20" t="e">
        <f>(#REF!)</f>
        <v>#REF!</v>
      </c>
      <c r="Z20" s="9" t="e">
        <f>(#REF!)</f>
        <v>#REF!</v>
      </c>
      <c r="AA20" s="20" t="e">
        <f>(#REF!)</f>
        <v>#REF!</v>
      </c>
      <c r="AB20" s="20" t="e">
        <f>(#REF!)</f>
        <v>#REF!</v>
      </c>
      <c r="AC20" s="9" t="e">
        <f>(#REF!)</f>
        <v>#REF!</v>
      </c>
      <c r="AD20" s="20" t="e">
        <f>(#REF!)</f>
        <v>#REF!</v>
      </c>
      <c r="AE20" s="20" t="e">
        <f>(#REF!)</f>
        <v>#REF!</v>
      </c>
      <c r="AF20" s="9" t="e">
        <f>(#REF!)</f>
        <v>#REF!</v>
      </c>
      <c r="AG20" s="20" t="e">
        <f>(#REF!)</f>
        <v>#REF!</v>
      </c>
      <c r="AH20" s="20" t="e">
        <f>(#REF!)</f>
        <v>#REF!</v>
      </c>
      <c r="AI20" s="9" t="e">
        <f>(#REF!)</f>
        <v>#REF!</v>
      </c>
      <c r="AJ20" s="20" t="e">
        <f>(#REF!)</f>
        <v>#REF!</v>
      </c>
      <c r="AK20" s="20" t="e">
        <f>(#REF!)</f>
        <v>#REF!</v>
      </c>
      <c r="AL20" s="9" t="e">
        <f>(#REF!)</f>
        <v>#REF!</v>
      </c>
    </row>
    <row r="21" spans="1:38" ht="32.25" customHeight="1">
      <c r="A21" s="10">
        <v>12</v>
      </c>
      <c r="B21" s="11" t="s">
        <v>10</v>
      </c>
      <c r="C21" s="20" t="e">
        <f>(#REF!)</f>
        <v>#REF!</v>
      </c>
      <c r="D21" s="20" t="e">
        <f>(#REF!)</f>
        <v>#REF!</v>
      </c>
      <c r="E21" s="9" t="e">
        <f>(#REF!)</f>
        <v>#REF!</v>
      </c>
      <c r="F21" s="20" t="e">
        <f>(#REF!)</f>
        <v>#REF!</v>
      </c>
      <c r="G21" s="20" t="e">
        <f>(#REF!)</f>
        <v>#REF!</v>
      </c>
      <c r="H21" s="9" t="e">
        <f>(#REF!)</f>
        <v>#REF!</v>
      </c>
      <c r="I21" s="20" t="e">
        <f>(#REF!)</f>
        <v>#REF!</v>
      </c>
      <c r="J21" s="20" t="e">
        <f>(#REF!)</f>
        <v>#REF!</v>
      </c>
      <c r="K21" s="9" t="e">
        <f>(#REF!)</f>
        <v>#REF!</v>
      </c>
      <c r="L21" s="20" t="e">
        <f>(#REF!)</f>
        <v>#REF!</v>
      </c>
      <c r="M21" s="20" t="e">
        <f>(#REF!)</f>
        <v>#REF!</v>
      </c>
      <c r="N21" s="9" t="e">
        <f>(#REF!)</f>
        <v>#REF!</v>
      </c>
      <c r="O21" s="20" t="e">
        <f>(#REF!)</f>
        <v>#REF!</v>
      </c>
      <c r="P21" s="20" t="e">
        <f>(#REF!)</f>
        <v>#REF!</v>
      </c>
      <c r="Q21" s="9" t="e">
        <f>(#REF!)</f>
        <v>#REF!</v>
      </c>
      <c r="R21" s="20" t="e">
        <f>(#REF!)</f>
        <v>#REF!</v>
      </c>
      <c r="S21" s="20" t="e">
        <f>(#REF!)</f>
        <v>#REF!</v>
      </c>
      <c r="T21" s="9" t="e">
        <f>(#REF!)</f>
        <v>#REF!</v>
      </c>
      <c r="U21" s="20" t="e">
        <f>(#REF!)</f>
        <v>#REF!</v>
      </c>
      <c r="V21" s="20" t="e">
        <f>(#REF!)</f>
        <v>#REF!</v>
      </c>
      <c r="W21" s="9" t="e">
        <f>(#REF!)</f>
        <v>#REF!</v>
      </c>
      <c r="X21" s="20" t="e">
        <f>(#REF!)</f>
        <v>#REF!</v>
      </c>
      <c r="Y21" s="20" t="e">
        <f>(#REF!)</f>
        <v>#REF!</v>
      </c>
      <c r="Z21" s="9" t="e">
        <f>(#REF!)</f>
        <v>#REF!</v>
      </c>
      <c r="AA21" s="20" t="e">
        <f>(#REF!)</f>
        <v>#REF!</v>
      </c>
      <c r="AB21" s="20" t="e">
        <f>(#REF!)</f>
        <v>#REF!</v>
      </c>
      <c r="AC21" s="9" t="e">
        <f>(#REF!)</f>
        <v>#REF!</v>
      </c>
      <c r="AD21" s="20" t="e">
        <f>(#REF!)</f>
        <v>#REF!</v>
      </c>
      <c r="AE21" s="20" t="e">
        <f>(#REF!)</f>
        <v>#REF!</v>
      </c>
      <c r="AF21" s="9" t="e">
        <f>(#REF!)</f>
        <v>#REF!</v>
      </c>
      <c r="AG21" s="20" t="e">
        <f>(#REF!)</f>
        <v>#REF!</v>
      </c>
      <c r="AH21" s="20" t="e">
        <f>(#REF!)</f>
        <v>#REF!</v>
      </c>
      <c r="AI21" s="9" t="e">
        <f>(#REF!)</f>
        <v>#REF!</v>
      </c>
      <c r="AJ21" s="20" t="e">
        <f>(#REF!)</f>
        <v>#REF!</v>
      </c>
      <c r="AK21" s="20" t="e">
        <f>(#REF!)</f>
        <v>#REF!</v>
      </c>
      <c r="AL21" s="9" t="e">
        <f>(#REF!)</f>
        <v>#REF!</v>
      </c>
    </row>
    <row r="22" spans="1:38" ht="32.25" customHeight="1">
      <c r="A22" s="13">
        <v>13</v>
      </c>
      <c r="B22" s="14" t="s">
        <v>26</v>
      </c>
      <c r="C22" s="20" t="e">
        <f>(#REF!)</f>
        <v>#REF!</v>
      </c>
      <c r="D22" s="20" t="e">
        <f>(#REF!)</f>
        <v>#REF!</v>
      </c>
      <c r="E22" s="9" t="e">
        <f>(#REF!)</f>
        <v>#REF!</v>
      </c>
      <c r="F22" s="20" t="e">
        <f>(#REF!)</f>
        <v>#REF!</v>
      </c>
      <c r="G22" s="20" t="e">
        <f>(#REF!)</f>
        <v>#REF!</v>
      </c>
      <c r="H22" s="9" t="e">
        <f>(#REF!)</f>
        <v>#REF!</v>
      </c>
      <c r="I22" s="20" t="e">
        <f>(#REF!)</f>
        <v>#REF!</v>
      </c>
      <c r="J22" s="20" t="e">
        <f>(#REF!)</f>
        <v>#REF!</v>
      </c>
      <c r="K22" s="9" t="e">
        <f>(#REF!)</f>
        <v>#REF!</v>
      </c>
      <c r="L22" s="20" t="e">
        <f>(#REF!)</f>
        <v>#REF!</v>
      </c>
      <c r="M22" s="20" t="e">
        <f>(#REF!)</f>
        <v>#REF!</v>
      </c>
      <c r="N22" s="9" t="e">
        <f>(#REF!)</f>
        <v>#REF!</v>
      </c>
      <c r="O22" s="20" t="e">
        <f>(#REF!)</f>
        <v>#REF!</v>
      </c>
      <c r="P22" s="20" t="e">
        <f>(#REF!)</f>
        <v>#REF!</v>
      </c>
      <c r="Q22" s="9" t="e">
        <f>(#REF!)</f>
        <v>#REF!</v>
      </c>
      <c r="R22" s="20" t="e">
        <f>(#REF!)</f>
        <v>#REF!</v>
      </c>
      <c r="S22" s="20" t="e">
        <f>(#REF!)</f>
        <v>#REF!</v>
      </c>
      <c r="T22" s="9" t="e">
        <f>(#REF!)</f>
        <v>#REF!</v>
      </c>
      <c r="U22" s="20" t="e">
        <f>(#REF!)</f>
        <v>#REF!</v>
      </c>
      <c r="V22" s="20" t="e">
        <f>(#REF!)</f>
        <v>#REF!</v>
      </c>
      <c r="W22" s="9" t="e">
        <f>(#REF!)</f>
        <v>#REF!</v>
      </c>
      <c r="X22" s="20" t="e">
        <f>(#REF!)</f>
        <v>#REF!</v>
      </c>
      <c r="Y22" s="20" t="e">
        <f>(#REF!)</f>
        <v>#REF!</v>
      </c>
      <c r="Z22" s="9" t="e">
        <f>(#REF!)</f>
        <v>#REF!</v>
      </c>
      <c r="AA22" s="20" t="e">
        <f>(#REF!)</f>
        <v>#REF!</v>
      </c>
      <c r="AB22" s="20" t="e">
        <f>(#REF!)</f>
        <v>#REF!</v>
      </c>
      <c r="AC22" s="9" t="e">
        <f>(#REF!)</f>
        <v>#REF!</v>
      </c>
      <c r="AD22" s="20" t="e">
        <f>(#REF!)</f>
        <v>#REF!</v>
      </c>
      <c r="AE22" s="20" t="e">
        <f>(#REF!)</f>
        <v>#REF!</v>
      </c>
      <c r="AF22" s="9" t="e">
        <f>(#REF!)</f>
        <v>#REF!</v>
      </c>
      <c r="AG22" s="20" t="e">
        <f>(#REF!)</f>
        <v>#REF!</v>
      </c>
      <c r="AH22" s="20" t="e">
        <f>(#REF!)</f>
        <v>#REF!</v>
      </c>
      <c r="AI22" s="9" t="e">
        <f>(#REF!)</f>
        <v>#REF!</v>
      </c>
      <c r="AJ22" s="20" t="e">
        <f>(#REF!)</f>
        <v>#REF!</v>
      </c>
      <c r="AK22" s="20" t="e">
        <f>(#REF!)</f>
        <v>#REF!</v>
      </c>
      <c r="AL22" s="9" t="e">
        <f>(#REF!)</f>
        <v>#REF!</v>
      </c>
    </row>
    <row r="23" spans="1:38" ht="36" customHeight="1">
      <c r="A23" s="227" t="s">
        <v>27</v>
      </c>
      <c r="B23" s="228"/>
      <c r="C23" s="21" t="e">
        <f>SUM(C3:C22)</f>
        <v>#REF!</v>
      </c>
      <c r="D23" s="21" t="e">
        <f t="shared" ref="D23:AK23" si="0">SUM(D3:D22)</f>
        <v>#REF!</v>
      </c>
      <c r="E23" s="15" t="e">
        <f>D23/C23</f>
        <v>#REF!</v>
      </c>
      <c r="F23" s="21" t="e">
        <f t="shared" si="0"/>
        <v>#REF!</v>
      </c>
      <c r="G23" s="21" t="e">
        <f t="shared" si="0"/>
        <v>#REF!</v>
      </c>
      <c r="H23" s="15" t="e">
        <f>G23/F23</f>
        <v>#REF!</v>
      </c>
      <c r="I23" s="21" t="e">
        <f t="shared" si="0"/>
        <v>#REF!</v>
      </c>
      <c r="J23" s="21" t="e">
        <f t="shared" si="0"/>
        <v>#REF!</v>
      </c>
      <c r="K23" s="15" t="e">
        <f>J23/I23</f>
        <v>#REF!</v>
      </c>
      <c r="L23" s="21" t="e">
        <f t="shared" si="0"/>
        <v>#REF!</v>
      </c>
      <c r="M23" s="21" t="e">
        <f t="shared" si="0"/>
        <v>#REF!</v>
      </c>
      <c r="N23" s="15" t="e">
        <f>M23/L23</f>
        <v>#REF!</v>
      </c>
      <c r="O23" s="21" t="e">
        <f t="shared" si="0"/>
        <v>#REF!</v>
      </c>
      <c r="P23" s="21" t="e">
        <f t="shared" si="0"/>
        <v>#REF!</v>
      </c>
      <c r="Q23" s="15" t="e">
        <f>P23/O23</f>
        <v>#REF!</v>
      </c>
      <c r="R23" s="21" t="e">
        <f t="shared" si="0"/>
        <v>#REF!</v>
      </c>
      <c r="S23" s="21" t="e">
        <f t="shared" si="0"/>
        <v>#REF!</v>
      </c>
      <c r="T23" s="15" t="e">
        <f>S23/R23</f>
        <v>#REF!</v>
      </c>
      <c r="U23" s="21" t="e">
        <f t="shared" si="0"/>
        <v>#REF!</v>
      </c>
      <c r="V23" s="21" t="e">
        <f t="shared" si="0"/>
        <v>#REF!</v>
      </c>
      <c r="W23" s="15" t="e">
        <f>V23/U23</f>
        <v>#REF!</v>
      </c>
      <c r="X23" s="21" t="e">
        <f t="shared" si="0"/>
        <v>#REF!</v>
      </c>
      <c r="Y23" s="21" t="e">
        <f t="shared" si="0"/>
        <v>#REF!</v>
      </c>
      <c r="Z23" s="15" t="e">
        <f>Y23/X23</f>
        <v>#REF!</v>
      </c>
      <c r="AA23" s="21" t="e">
        <f t="shared" si="0"/>
        <v>#REF!</v>
      </c>
      <c r="AB23" s="21" t="e">
        <f t="shared" si="0"/>
        <v>#REF!</v>
      </c>
      <c r="AC23" s="15" t="e">
        <f>AB23/AA23</f>
        <v>#REF!</v>
      </c>
      <c r="AD23" s="21" t="e">
        <f t="shared" si="0"/>
        <v>#REF!</v>
      </c>
      <c r="AE23" s="21" t="e">
        <f t="shared" si="0"/>
        <v>#REF!</v>
      </c>
      <c r="AF23" s="15" t="e">
        <f>AE23/AD23</f>
        <v>#REF!</v>
      </c>
      <c r="AG23" s="21" t="e">
        <f t="shared" si="0"/>
        <v>#REF!</v>
      </c>
      <c r="AH23" s="21" t="e">
        <f t="shared" si="0"/>
        <v>#REF!</v>
      </c>
      <c r="AI23" s="15" t="e">
        <f>AH23/AG23</f>
        <v>#REF!</v>
      </c>
      <c r="AJ23" s="21" t="e">
        <f t="shared" si="0"/>
        <v>#REF!</v>
      </c>
      <c r="AK23" s="21" t="e">
        <f t="shared" si="0"/>
        <v>#REF!</v>
      </c>
      <c r="AL23" s="15" t="e">
        <f>AK23/AJ23</f>
        <v>#REF!</v>
      </c>
    </row>
    <row r="24" spans="1:38">
      <c r="A24" s="16"/>
    </row>
    <row r="25" spans="1:38">
      <c r="A25" s="16"/>
    </row>
  </sheetData>
  <sheetProtection sheet="1" objects="1" scenarios="1" selectLockedCells="1"/>
  <mergeCells count="14">
    <mergeCell ref="A23:B23"/>
    <mergeCell ref="C1:E1"/>
    <mergeCell ref="AD1:AF1"/>
    <mergeCell ref="AG1:AI1"/>
    <mergeCell ref="F1:H1"/>
    <mergeCell ref="I1:K1"/>
    <mergeCell ref="L1:N1"/>
    <mergeCell ref="O1:Q1"/>
    <mergeCell ref="AJ1:AL1"/>
    <mergeCell ref="A1:B2"/>
    <mergeCell ref="R1:T1"/>
    <mergeCell ref="U1:W1"/>
    <mergeCell ref="X1:Z1"/>
    <mergeCell ref="AA1:AC1"/>
  </mergeCells>
  <phoneticPr fontId="2" type="noConversion"/>
  <printOptions horizontalCentered="1" verticalCentered="1"/>
  <pageMargins left="0.39370078740157483" right="0.59055118110236227" top="0.59055118110236227" bottom="0" header="0.31496062992125984" footer="0.31496062992125984"/>
  <pageSetup paperSize="9" scale="65" orientation="landscape" r:id="rId1"/>
  <headerFooter alignWithMargins="0">
    <oddHeader>&amp;L&amp;"Calibri,Bold"&amp;14Regional Services Directorate
&amp;UAudit of Nursing &amp; Midwifery Compliance with NMC Guidelines for Record Keeping</oddHeader>
    <oddFooter>&amp;R&amp;"Calibri,Bold"&amp;10&amp;P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CCAAT</vt:lpstr>
      <vt:lpstr>Action Plan</vt:lpstr>
      <vt:lpstr>CALCULATIONS</vt:lpstr>
      <vt:lpstr>AuditDate</vt:lpstr>
      <vt:lpstr>CALCULATIONS!Print_Area</vt:lpstr>
      <vt:lpstr>CCAAT!Print_Area</vt:lpstr>
    </vt:vector>
  </TitlesOfParts>
  <Company>NHSGG&amp;C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Care Assurance Audit Tool</dc:title>
  <dc:subject>Acute</dc:subject>
  <dc:creator>Shona Thomson</dc:creator>
  <cp:lastModifiedBy>thomssh848</cp:lastModifiedBy>
  <cp:lastPrinted>2019-01-17T08:34:22Z</cp:lastPrinted>
  <dcterms:created xsi:type="dcterms:W3CDTF">2011-11-03T17:16:43Z</dcterms:created>
  <dcterms:modified xsi:type="dcterms:W3CDTF">2019-02-15T12:16:07Z</dcterms:modified>
</cp:coreProperties>
</file>