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30" yWindow="-30" windowWidth="8535" windowHeight="7035" tabRatio="698" firstSheet="1" activeTab="4"/>
  </bookViews>
  <sheets>
    <sheet name="Data_Summary" sheetId="1" r:id="rId1"/>
    <sheet name="Raw_Data" sheetId="2" r:id="rId2"/>
    <sheet name="Sponsor Questions" sheetId="15" r:id="rId3"/>
    <sheet name="Sponsor Profile" sheetId="14" r:id="rId4"/>
    <sheet name="Change Agent Questions" sheetId="16" r:id="rId5"/>
    <sheet name="Change Agent Profile" sheetId="4" r:id="rId6"/>
    <sheet name="Current Probability" sheetId="17" r:id="rId7"/>
    <sheet name="0000000000" sheetId="6" state="veryHidden" r:id="rId8"/>
    <sheet name="00000000000000000" sheetId="7" state="veryHidden" r:id="rId9"/>
    <sheet name="1000000000" sheetId="10" state="veryHidden" r:id="rId10"/>
    <sheet name="00000000000000" sheetId="11" state="veryHidden" r:id="rId11"/>
    <sheet name="0000000000000" sheetId="12" state="veryHidden" r:id="rId12"/>
  </sheets>
  <externalReferences>
    <externalReference r:id="rId13"/>
    <externalReference r:id="rId14"/>
  </externalReferences>
  <definedNames>
    <definedName name="Belief_Avg">Raw_Data!$AN$4</definedName>
    <definedName name="High_Total">Raw_Data!#REF!</definedName>
    <definedName name="Low_Total">Raw_Data!#REF!</definedName>
    <definedName name="Mod_Total">Raw_Data!#REF!</definedName>
    <definedName name="Respondants">Raw_Data!$C$2</definedName>
    <definedName name="S1_Avg">Raw_Data!$F$4</definedName>
    <definedName name="S10_Avg">Raw_Data!$AM$4</definedName>
    <definedName name="S2_Avg" localSheetId="6">[1]Raw_Data!#REF!</definedName>
    <definedName name="S2_Avg">Raw_Data!#REF!</definedName>
    <definedName name="S3_Avg">Raw_Data!#REF!</definedName>
    <definedName name="S4_Avg">Raw_Data!#REF!</definedName>
    <definedName name="S5_Avg">Raw_Data!#REF!</definedName>
    <definedName name="S6_Avg">Raw_Data!$R$4</definedName>
    <definedName name="S7_Avg">Raw_Data!$X$4</definedName>
    <definedName name="S8_Avg">Raw_Data!$AC$4</definedName>
    <definedName name="S9_Avg">Raw_Data!$AG$4</definedName>
    <definedName name="Test_Data" localSheetId="4">'Change Agent Questions'!$R$6:$BO$15</definedName>
    <definedName name="Test_Data" localSheetId="2">'Sponsor Questions'!$R$6:$BO$14</definedName>
    <definedName name="Test_Data">#REF!</definedName>
    <definedName name="VLow_Total">Raw_Data!#REF!</definedName>
  </definedNames>
  <calcPr calcId="125725"/>
</workbook>
</file>

<file path=xl/calcChain.xml><?xml version="1.0" encoding="utf-8"?>
<calcChain xmlns="http://schemas.openxmlformats.org/spreadsheetml/2006/main">
  <c r="AI7" i="2"/>
  <c r="H23" i="16" s="1"/>
  <c r="AJ7" i="2"/>
  <c r="H24" i="16" s="1"/>
  <c r="AK7" i="2"/>
  <c r="AL7"/>
  <c r="AM7"/>
  <c r="H27" i="16" s="1"/>
  <c r="AN7" i="2"/>
  <c r="H28" i="16" s="1"/>
  <c r="U7" i="2"/>
  <c r="Y4" s="1"/>
  <c r="C14" i="1" s="1"/>
  <c r="E31" i="4" s="1"/>
  <c r="V7" i="2"/>
  <c r="W7"/>
  <c r="X7"/>
  <c r="H12" i="16" s="1"/>
  <c r="Y7" i="2"/>
  <c r="Z7"/>
  <c r="C7"/>
  <c r="F4" s="1"/>
  <c r="C10" i="1" s="1"/>
  <c r="E31" i="14" s="1"/>
  <c r="O7" i="2"/>
  <c r="R4" s="1"/>
  <c r="C8" i="1" s="1"/>
  <c r="AA7" i="2"/>
  <c r="H15" i="16" s="1"/>
  <c r="AB7" i="2"/>
  <c r="AC7"/>
  <c r="H17" i="16" s="1"/>
  <c r="AD7" i="2"/>
  <c r="AE7"/>
  <c r="H19" i="16" s="1"/>
  <c r="AF7" i="2"/>
  <c r="AG7"/>
  <c r="H21" i="16" s="1"/>
  <c r="AH7" i="2"/>
  <c r="AG4"/>
  <c r="C13" i="1" s="1"/>
  <c r="E32" i="4" s="1"/>
  <c r="D7" i="2"/>
  <c r="H10" i="15" s="1"/>
  <c r="E7" i="2"/>
  <c r="F7"/>
  <c r="G7"/>
  <c r="H13" i="15" s="1"/>
  <c r="H7" i="2"/>
  <c r="H14" i="15" s="1"/>
  <c r="I7" i="2"/>
  <c r="L4" s="1"/>
  <c r="C9" i="1" s="1"/>
  <c r="E32" i="14" s="1"/>
  <c r="Q7" i="2"/>
  <c r="R7"/>
  <c r="T7"/>
  <c r="A6" i="16"/>
  <c r="A5"/>
  <c r="A6" i="15"/>
  <c r="A5"/>
  <c r="A11" i="2"/>
  <c r="B2" i="1"/>
  <c r="G6" i="17"/>
  <c r="B6"/>
  <c r="B5"/>
  <c r="G6" i="4"/>
  <c r="B6"/>
  <c r="B5"/>
  <c r="B6" i="14"/>
  <c r="A9" i="2"/>
  <c r="A10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8"/>
  <c r="B14" i="1"/>
  <c r="B13"/>
  <c r="B12"/>
  <c r="H26" i="16"/>
  <c r="H25"/>
  <c r="H22"/>
  <c r="H20"/>
  <c r="H18"/>
  <c r="H16"/>
  <c r="H14"/>
  <c r="H13"/>
  <c r="H11"/>
  <c r="H10"/>
  <c r="H9"/>
  <c r="H9" i="15"/>
  <c r="H11"/>
  <c r="H12"/>
  <c r="H15"/>
  <c r="J7" i="2"/>
  <c r="H16" i="15" s="1"/>
  <c r="K7" i="2"/>
  <c r="H17" i="15"/>
  <c r="L7" i="2"/>
  <c r="H18" i="15" s="1"/>
  <c r="M7" i="2"/>
  <c r="H19" i="15"/>
  <c r="N7" i="2"/>
  <c r="H20" i="15" s="1"/>
  <c r="H21"/>
  <c r="P7" i="2"/>
  <c r="H22" i="15" s="1"/>
  <c r="S7" i="2"/>
  <c r="K6" i="16"/>
  <c r="B5" i="14"/>
  <c r="G6"/>
  <c r="K6" i="15"/>
  <c r="H23"/>
  <c r="H24"/>
  <c r="H25"/>
  <c r="H26"/>
  <c r="A194" i="2"/>
  <c r="A195"/>
  <c r="A196"/>
  <c r="A197"/>
  <c r="A198"/>
  <c r="A199"/>
  <c r="A200"/>
  <c r="B8" i="1"/>
  <c r="B9"/>
  <c r="B10"/>
  <c r="E33" i="14" l="1"/>
  <c r="C17" i="1"/>
  <c r="AM4" i="2"/>
  <c r="C12" i="1" s="1"/>
  <c r="E33" i="4" l="1"/>
  <c r="C18" i="1"/>
  <c r="C19"/>
</calcChain>
</file>

<file path=xl/sharedStrings.xml><?xml version="1.0" encoding="utf-8"?>
<sst xmlns="http://schemas.openxmlformats.org/spreadsheetml/2006/main" count="162" uniqueCount="102">
  <si>
    <t>Respondents:</t>
  </si>
  <si>
    <t>Date:</t>
  </si>
  <si>
    <t>Factor</t>
  </si>
  <si>
    <t>Sum of Averages by section:</t>
  </si>
  <si>
    <t>Question:</t>
  </si>
  <si>
    <t>Average:</t>
  </si>
  <si>
    <t>•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</si>
  <si>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</si>
  <si>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</si>
  <si>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</si>
  <si>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</si>
  <si>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</si>
  <si>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</si>
  <si>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</si>
  <si>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</si>
  <si>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</si>
  <si>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</si>
  <si>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</si>
  <si>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</si>
  <si>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</si>
  <si>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</si>
  <si>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</si>
  <si>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</si>
  <si>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</si>
  <si>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</si>
  <si>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</si>
  <si>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</si>
  <si>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Organisation:</t>
  </si>
  <si>
    <t>Respondents=</t>
  </si>
  <si>
    <t>Sponsor &amp; Change Agent Data Summary</t>
  </si>
  <si>
    <t>Sponsor Effectiveness</t>
  </si>
  <si>
    <t>Change Agent Effectiveness</t>
  </si>
  <si>
    <t>Current Probability of Success</t>
  </si>
  <si>
    <t>Sponsor</t>
  </si>
  <si>
    <t>Change Agent</t>
  </si>
  <si>
    <t>Section:</t>
  </si>
  <si>
    <t>Sponsor &amp; Change Agent Datasheet</t>
  </si>
  <si>
    <t xml:space="preserve">Expressed: </t>
  </si>
  <si>
    <t xml:space="preserve">Modelled: </t>
  </si>
  <si>
    <t xml:space="preserve">Reinforced: </t>
  </si>
  <si>
    <t>Sponsor Data</t>
  </si>
  <si>
    <t>Change Agent Data</t>
  </si>
  <si>
    <t>Business/Technical Knowledge &amp; Skills:</t>
  </si>
  <si>
    <t>Leadership Skills:</t>
  </si>
  <si>
    <t>Sponsorship Profile</t>
  </si>
  <si>
    <t>Change Initiative / Project:</t>
  </si>
  <si>
    <t>Communicated clear definition</t>
  </si>
  <si>
    <t>Clearly detailed the business case</t>
  </si>
  <si>
    <t>Voiced strong personal commitment</t>
  </si>
  <si>
    <t>Frequently encourages project team</t>
  </si>
  <si>
    <t>Informed those impacted</t>
  </si>
  <si>
    <t>Encourages discussion, understanding etc</t>
  </si>
  <si>
    <t>One of top priorities</t>
  </si>
  <si>
    <t>Personally adopted the change</t>
  </si>
  <si>
    <t>Personal time and resources</t>
  </si>
  <si>
    <t>Supports at informal meetings</t>
  </si>
  <si>
    <t>Trust and respect with change agents</t>
  </si>
  <si>
    <t>Trust and respect with stakeholders</t>
  </si>
  <si>
    <t>Tracking change progress</t>
  </si>
  <si>
    <t>Rewarding people for changing</t>
  </si>
  <si>
    <t>Aligning systems and processes</t>
  </si>
  <si>
    <t>Using the performance mgt system</t>
  </si>
  <si>
    <t>Using informal reinforcenment</t>
  </si>
  <si>
    <t>Rewards rather than punishment</t>
  </si>
  <si>
    <t>Express</t>
  </si>
  <si>
    <t>Model</t>
  </si>
  <si>
    <t>Reinforce</t>
  </si>
  <si>
    <t>Profile &amp; Commitment:</t>
  </si>
  <si>
    <t>Expressed</t>
  </si>
  <si>
    <t>Modelled</t>
  </si>
  <si>
    <t>Reinforced</t>
  </si>
  <si>
    <t>Scores (%)</t>
  </si>
  <si>
    <t>Viewed as a high performer</t>
  </si>
  <si>
    <t>History of achieving results</t>
  </si>
  <si>
    <t>Full personal commitment</t>
  </si>
  <si>
    <t>Broad organisation knowledge</t>
  </si>
  <si>
    <t>Trust and respect of sponsor</t>
  </si>
  <si>
    <t>Trust and respect of stakeholders</t>
  </si>
  <si>
    <t>Sufficient time and resources</t>
  </si>
  <si>
    <t>Technical and business knowledge</t>
  </si>
  <si>
    <t>Change management skills</t>
  </si>
  <si>
    <t>People and org change awareness</t>
  </si>
  <si>
    <t>Sensitive to politics and culture</t>
  </si>
  <si>
    <t>Well networked</t>
  </si>
  <si>
    <t>Strong oral and written comms</t>
  </si>
  <si>
    <t>Diagnostic and analytical skills</t>
  </si>
  <si>
    <t>Interpersonal and influencing skills</t>
  </si>
  <si>
    <t>Team player</t>
  </si>
  <si>
    <t>Active listener</t>
  </si>
  <si>
    <t>Inspires team towards goals</t>
  </si>
  <si>
    <t>Balance and judgement under stress</t>
  </si>
  <si>
    <t>Tenacious when barriers encountered</t>
  </si>
  <si>
    <t>Profile &amp; Commitment</t>
  </si>
  <si>
    <t>Business/Tech. Knowledge</t>
  </si>
  <si>
    <t>Business/Tech. Knowledge &amp; Skills</t>
  </si>
  <si>
    <t>Leadership Skills</t>
  </si>
  <si>
    <t>Probability of Success</t>
  </si>
  <si>
    <t>Change Agent Questions</t>
  </si>
  <si>
    <t>Change Agent Profile</t>
  </si>
  <si>
    <t>Sponsorship Questions</t>
  </si>
  <si>
    <t>Overall</t>
  </si>
  <si>
    <t>%</t>
  </si>
</sst>
</file>

<file path=xl/styles.xml><?xml version="1.0" encoding="utf-8"?>
<styleSheet xmlns="http://schemas.openxmlformats.org/spreadsheetml/2006/main">
  <numFmts count="2">
    <numFmt numFmtId="173" formatCode="#.00"/>
    <numFmt numFmtId="178" formatCode="0.0"/>
  </numFmts>
  <fonts count="45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b/>
      <sz val="14"/>
      <name val="Geneva"/>
    </font>
    <font>
      <b/>
      <sz val="14"/>
      <name val="Tms Rmn"/>
    </font>
    <font>
      <b/>
      <sz val="12"/>
      <name val="Geneva"/>
    </font>
    <font>
      <sz val="10"/>
      <name val="Tms Rmn"/>
    </font>
    <font>
      <sz val="10"/>
      <color indexed="9"/>
      <name val="Geneva"/>
    </font>
    <font>
      <sz val="9"/>
      <name val="Tms Rmn"/>
    </font>
    <font>
      <sz val="10"/>
      <color indexed="46"/>
      <name val="Geneva"/>
    </font>
    <font>
      <b/>
      <sz val="9"/>
      <name val="Tms Rmn"/>
    </font>
    <font>
      <sz val="14"/>
      <name val="Geneva"/>
    </font>
    <font>
      <sz val="14"/>
      <name val="Tms Rmn"/>
    </font>
    <font>
      <b/>
      <sz val="10"/>
      <name val="Tms Rmn"/>
    </font>
    <font>
      <b/>
      <sz val="12"/>
      <name val="Tms Rmn"/>
    </font>
    <font>
      <b/>
      <sz val="14"/>
      <color indexed="12"/>
      <name val="Tms Rmn"/>
    </font>
    <font>
      <b/>
      <sz val="14"/>
      <color indexed="11"/>
      <name val="Tms Rmn"/>
    </font>
    <font>
      <b/>
      <sz val="14"/>
      <color indexed="15"/>
      <name val="Tms Rmn"/>
    </font>
    <font>
      <b/>
      <sz val="9"/>
      <color indexed="11"/>
      <name val="Tms Rmn"/>
    </font>
    <font>
      <b/>
      <sz val="9"/>
      <color indexed="8"/>
      <name val="Tms Rmn"/>
    </font>
    <font>
      <b/>
      <sz val="14"/>
      <color indexed="41"/>
      <name val="Tms Rmn"/>
    </font>
    <font>
      <b/>
      <sz val="14"/>
      <color indexed="28"/>
      <name val="Tms Rmn"/>
    </font>
    <font>
      <b/>
      <sz val="12"/>
      <color indexed="16"/>
      <name val="Tms Rmn"/>
    </font>
    <font>
      <b/>
      <sz val="12"/>
      <color indexed="12"/>
      <name val="Tms Rmn"/>
    </font>
    <font>
      <b/>
      <sz val="12"/>
      <color indexed="58"/>
      <name val="Tms Rmn"/>
    </font>
    <font>
      <b/>
      <sz val="12"/>
      <color indexed="17"/>
      <name val="Tms Rmn"/>
    </font>
    <font>
      <b/>
      <sz val="12"/>
      <color indexed="28"/>
      <name val="Tms Rmn"/>
    </font>
    <font>
      <b/>
      <sz val="12"/>
      <color indexed="41"/>
      <name val="Tms Rmn"/>
    </font>
    <font>
      <b/>
      <sz val="12"/>
      <color indexed="15"/>
      <name val="Tms Rmn"/>
    </font>
    <font>
      <b/>
      <sz val="12"/>
      <color indexed="11"/>
      <name val="Tms Rmn"/>
    </font>
    <font>
      <b/>
      <sz val="12"/>
      <color indexed="63"/>
      <name val="Tms Rmn"/>
    </font>
    <font>
      <b/>
      <sz val="12"/>
      <color indexed="8"/>
      <name val="Tms Rmn"/>
    </font>
    <font>
      <sz val="10"/>
      <color indexed="10"/>
      <name val="Geneva"/>
    </font>
    <font>
      <b/>
      <sz val="14"/>
      <color indexed="10"/>
      <name val="Tms Rmn"/>
    </font>
    <font>
      <sz val="10"/>
      <color indexed="55"/>
      <name val="Geneva"/>
    </font>
    <font>
      <b/>
      <sz val="14"/>
      <color indexed="55"/>
      <name val="Tms Rmn"/>
    </font>
    <font>
      <b/>
      <sz val="9"/>
      <color indexed="55"/>
      <name val="Tms Rmn"/>
    </font>
    <font>
      <sz val="10"/>
      <color indexed="11"/>
      <name val="Geneva"/>
    </font>
    <font>
      <sz val="12"/>
      <name val="Tms Rmn"/>
    </font>
    <font>
      <sz val="12"/>
      <name val="Geneva"/>
    </font>
    <font>
      <sz val="10"/>
      <color indexed="36"/>
      <name val="Geneva"/>
    </font>
    <font>
      <b/>
      <sz val="10"/>
      <name val="Arial"/>
      <family val="2"/>
    </font>
    <font>
      <b/>
      <sz val="14"/>
      <color indexed="13"/>
      <name val="Tms Rmn"/>
    </font>
    <font>
      <sz val="10"/>
      <color indexed="14"/>
      <name val="Genev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ont="0" applyFill="0" applyAlignment="0" applyProtection="0"/>
  </cellStyleXfs>
  <cellXfs count="163">
    <xf numFmtId="0" fontId="0" fillId="0" borderId="0" xfId="0"/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Protection="1">
      <protection hidden="1"/>
    </xf>
    <xf numFmtId="0" fontId="0" fillId="0" borderId="0" xfId="0" applyAlignment="1">
      <alignment horizontal="left"/>
    </xf>
    <xf numFmtId="0" fontId="7" fillId="0" borderId="0" xfId="0" applyFont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49" fontId="5" fillId="0" borderId="0" xfId="0" applyNumberFormat="1" applyFont="1"/>
    <xf numFmtId="49" fontId="0" fillId="0" borderId="0" xfId="0" applyNumberFormat="1" applyProtection="1">
      <protection locked="0"/>
    </xf>
    <xf numFmtId="173" fontId="10" fillId="0" borderId="0" xfId="0" applyNumberFormat="1" applyFont="1" applyFill="1" applyAlignment="1">
      <alignment horizontal="right"/>
    </xf>
    <xf numFmtId="173" fontId="0" fillId="0" borderId="0" xfId="0" applyNumberFormat="1"/>
    <xf numFmtId="173" fontId="6" fillId="0" borderId="0" xfId="0" applyNumberFormat="1" applyFont="1" applyProtection="1"/>
    <xf numFmtId="0" fontId="6" fillId="0" borderId="0" xfId="0" applyFont="1" applyProtection="1"/>
    <xf numFmtId="0" fontId="0" fillId="0" borderId="0" xfId="0" applyProtection="1"/>
    <xf numFmtId="173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73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9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6" fillId="0" borderId="0" xfId="0" applyFo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3" fillId="0" borderId="0" xfId="0" applyFont="1"/>
    <xf numFmtId="0" fontId="34" fillId="0" borderId="0" xfId="0" applyFont="1" applyAlignment="1">
      <alignment horizontal="right"/>
    </xf>
    <xf numFmtId="0" fontId="35" fillId="0" borderId="0" xfId="0" applyFont="1"/>
    <xf numFmtId="0" fontId="36" fillId="0" borderId="0" xfId="0" applyFont="1" applyAlignment="1">
      <alignment horizontal="right"/>
    </xf>
    <xf numFmtId="0" fontId="38" fillId="0" borderId="0" xfId="0" applyFont="1"/>
    <xf numFmtId="49" fontId="15" fillId="0" borderId="3" xfId="0" applyNumberFormat="1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3" xfId="0" applyFont="1" applyBorder="1" applyAlignment="1">
      <alignment horizontal="right" vertical="top"/>
    </xf>
    <xf numFmtId="49" fontId="15" fillId="0" borderId="0" xfId="0" applyNumberFormat="1" applyFont="1"/>
    <xf numFmtId="0" fontId="15" fillId="0" borderId="0" xfId="0" applyFont="1"/>
    <xf numFmtId="0" fontId="15" fillId="0" borderId="3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49" fontId="39" fillId="0" borderId="0" xfId="0" applyNumberFormat="1" applyFont="1" applyAlignment="1">
      <alignment horizontal="right"/>
    </xf>
    <xf numFmtId="0" fontId="40" fillId="0" borderId="0" xfId="0" applyFont="1"/>
    <xf numFmtId="49" fontId="15" fillId="0" borderId="0" xfId="0" applyNumberFormat="1" applyFont="1" applyAlignment="1">
      <alignment horizontal="center"/>
    </xf>
    <xf numFmtId="178" fontId="0" fillId="0" borderId="0" xfId="0" applyNumberFormat="1"/>
    <xf numFmtId="178" fontId="5" fillId="0" borderId="0" xfId="0" applyNumberFormat="1" applyFont="1" applyAlignment="1">
      <alignment horizontal="left"/>
    </xf>
    <xf numFmtId="178" fontId="17" fillId="0" borderId="0" xfId="0" applyNumberFormat="1" applyFont="1" applyAlignment="1">
      <alignment horizontal="left"/>
    </xf>
    <xf numFmtId="178" fontId="21" fillId="0" borderId="0" xfId="0" applyNumberFormat="1" applyFont="1" applyAlignment="1">
      <alignment horizontal="left"/>
    </xf>
    <xf numFmtId="178" fontId="18" fillId="0" borderId="0" xfId="0" applyNumberFormat="1" applyFont="1" applyAlignment="1">
      <alignment horizontal="left"/>
    </xf>
    <xf numFmtId="178" fontId="36" fillId="0" borderId="0" xfId="0" applyNumberFormat="1" applyFont="1" applyAlignment="1">
      <alignment horizontal="left"/>
    </xf>
    <xf numFmtId="178" fontId="9" fillId="0" borderId="4" xfId="0" applyNumberFormat="1" applyFont="1" applyBorder="1" applyAlignment="1">
      <alignment horizontal="center"/>
    </xf>
    <xf numFmtId="0" fontId="3" fillId="0" borderId="2" xfId="1" applyFont="1" applyBorder="1" applyAlignment="1" applyProtection="1">
      <alignment horizontal="center"/>
    </xf>
    <xf numFmtId="2" fontId="1" fillId="0" borderId="0" xfId="1" applyNumberFormat="1" applyFont="1" applyBorder="1" applyProtection="1"/>
    <xf numFmtId="0" fontId="15" fillId="0" borderId="0" xfId="0" applyFont="1" applyBorder="1" applyAlignment="1">
      <alignment horizontal="right"/>
    </xf>
    <xf numFmtId="0" fontId="0" fillId="0" borderId="0" xfId="0" applyBorder="1"/>
    <xf numFmtId="178" fontId="9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0" fillId="0" borderId="2" xfId="0" applyBorder="1"/>
    <xf numFmtId="178" fontId="9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7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49" fontId="20" fillId="0" borderId="0" xfId="0" applyNumberFormat="1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0" fillId="0" borderId="6" xfId="0" applyBorder="1"/>
    <xf numFmtId="178" fontId="9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49" fontId="9" fillId="0" borderId="2" xfId="0" applyNumberFormat="1" applyFont="1" applyBorder="1" applyAlignment="1">
      <alignment horizontal="right"/>
    </xf>
    <xf numFmtId="0" fontId="41" fillId="0" borderId="0" xfId="0" applyFont="1"/>
    <xf numFmtId="0" fontId="41" fillId="0" borderId="0" xfId="0" applyFont="1" applyBorder="1"/>
    <xf numFmtId="173" fontId="1" fillId="0" borderId="0" xfId="0" applyNumberFormat="1" applyFont="1" applyFill="1" applyProtection="1"/>
    <xf numFmtId="0" fontId="1" fillId="0" borderId="0" xfId="0" applyFont="1" applyFill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1" fillId="0" borderId="0" xfId="0" applyFont="1" applyFill="1"/>
    <xf numFmtId="0" fontId="0" fillId="0" borderId="0" xfId="0" applyAlignment="1"/>
    <xf numFmtId="0" fontId="42" fillId="0" borderId="0" xfId="0" applyFont="1" applyFill="1" applyAlignment="1" applyProtection="1">
      <alignment horizontal="right"/>
    </xf>
    <xf numFmtId="49" fontId="9" fillId="0" borderId="0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right"/>
    </xf>
    <xf numFmtId="0" fontId="43" fillId="0" borderId="0" xfId="0" applyFont="1" applyAlignment="1">
      <alignment horizontal="right"/>
    </xf>
    <xf numFmtId="49" fontId="15" fillId="0" borderId="6" xfId="0" applyNumberFormat="1" applyFont="1" applyBorder="1" applyAlignment="1">
      <alignment vertical="top"/>
    </xf>
    <xf numFmtId="49" fontId="39" fillId="0" borderId="6" xfId="0" applyNumberFormat="1" applyFont="1" applyBorder="1" applyAlignment="1">
      <alignment horizontal="right"/>
    </xf>
    <xf numFmtId="0" fontId="40" fillId="0" borderId="6" xfId="0" applyFont="1" applyBorder="1"/>
    <xf numFmtId="0" fontId="15" fillId="0" borderId="6" xfId="0" applyFont="1" applyBorder="1" applyAlignment="1">
      <alignment vertical="top"/>
    </xf>
    <xf numFmtId="49" fontId="15" fillId="0" borderId="6" xfId="0" applyNumberFormat="1" applyFont="1" applyBorder="1" applyAlignment="1">
      <alignment horizontal="center" vertical="top"/>
    </xf>
    <xf numFmtId="0" fontId="15" fillId="0" borderId="6" xfId="0" applyFont="1" applyBorder="1" applyAlignment="1">
      <alignment horizontal="right" vertical="top"/>
    </xf>
    <xf numFmtId="49" fontId="15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8" xfId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5" fillId="0" borderId="0" xfId="0" applyFont="1" applyAlignment="1">
      <alignment wrapText="1"/>
    </xf>
    <xf numFmtId="178" fontId="1" fillId="0" borderId="0" xfId="0" applyNumberFormat="1" applyFont="1" applyProtection="1"/>
    <xf numFmtId="178" fontId="1" fillId="0" borderId="0" xfId="0" applyNumberFormat="1" applyFont="1" applyBorder="1" applyAlignment="1"/>
    <xf numFmtId="178" fontId="1" fillId="0" borderId="0" xfId="1" applyNumberFormat="1" applyFont="1" applyBorder="1" applyAlignment="1" applyProtection="1">
      <alignment horizontal="right"/>
    </xf>
    <xf numFmtId="178" fontId="1" fillId="0" borderId="0" xfId="0" applyNumberFormat="1" applyFont="1" applyAlignment="1" applyProtection="1"/>
    <xf numFmtId="178" fontId="1" fillId="0" borderId="0" xfId="0" applyNumberFormat="1" applyFont="1" applyBorder="1" applyProtection="1"/>
    <xf numFmtId="178" fontId="1" fillId="0" borderId="0" xfId="1" applyNumberFormat="1" applyFont="1" applyBorder="1" applyProtection="1"/>
    <xf numFmtId="178" fontId="1" fillId="0" borderId="0" xfId="0" applyNumberFormat="1" applyFont="1" applyAlignment="1" applyProtection="1">
      <alignment horizontal="center"/>
    </xf>
    <xf numFmtId="178" fontId="1" fillId="0" borderId="10" xfId="0" applyNumberFormat="1" applyFont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11" xfId="0" applyNumberFormat="1" applyBorder="1" applyAlignment="1">
      <alignment horizontal="center"/>
    </xf>
    <xf numFmtId="0" fontId="14" fillId="0" borderId="0" xfId="0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2" fontId="9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178" fontId="3" fillId="0" borderId="0" xfId="0" applyNumberFormat="1" applyFont="1"/>
    <xf numFmtId="178" fontId="1" fillId="0" borderId="0" xfId="0" applyNumberFormat="1" applyFont="1" applyBorder="1" applyAlignment="1" applyProtection="1">
      <alignment horizontal="center"/>
    </xf>
    <xf numFmtId="0" fontId="0" fillId="0" borderId="12" xfId="0" applyBorder="1" applyProtection="1"/>
    <xf numFmtId="0" fontId="9" fillId="0" borderId="12" xfId="0" applyFont="1" applyFill="1" applyBorder="1" applyProtection="1"/>
    <xf numFmtId="0" fontId="0" fillId="0" borderId="12" xfId="0" applyBorder="1" applyAlignment="1"/>
    <xf numFmtId="0" fontId="1" fillId="0" borderId="0" xfId="0" applyFont="1" applyAlignment="1">
      <alignment horizontal="left"/>
    </xf>
    <xf numFmtId="178" fontId="1" fillId="0" borderId="12" xfId="0" applyNumberFormat="1" applyFon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>
      <alignment horizontal="center"/>
    </xf>
    <xf numFmtId="0" fontId="1" fillId="0" borderId="12" xfId="0" applyFont="1" applyBorder="1" applyProtection="1"/>
    <xf numFmtId="0" fontId="0" fillId="0" borderId="0" xfId="0" applyBorder="1" applyProtection="1"/>
    <xf numFmtId="178" fontId="1" fillId="0" borderId="13" xfId="0" applyNumberFormat="1" applyFont="1" applyBorder="1" applyAlignment="1" applyProtection="1">
      <alignment horizontal="center"/>
    </xf>
    <xf numFmtId="1" fontId="0" fillId="0" borderId="0" xfId="0" applyNumberFormat="1" applyBorder="1" applyAlignment="1">
      <alignment horizontal="center"/>
    </xf>
    <xf numFmtId="178" fontId="1" fillId="0" borderId="14" xfId="0" applyNumberFormat="1" applyFont="1" applyBorder="1" applyAlignment="1" applyProtection="1">
      <alignment horizontal="center"/>
    </xf>
    <xf numFmtId="0" fontId="26" fillId="0" borderId="6" xfId="0" applyFont="1" applyBorder="1" applyAlignment="1">
      <alignment horizontal="right"/>
    </xf>
    <xf numFmtId="0" fontId="1" fillId="0" borderId="12" xfId="0" applyFont="1" applyBorder="1" applyAlignment="1" applyProtection="1">
      <alignment horizontal="left"/>
    </xf>
    <xf numFmtId="0" fontId="44" fillId="0" borderId="0" xfId="0" applyFont="1"/>
    <xf numFmtId="0" fontId="4" fillId="0" borderId="0" xfId="0" applyFont="1" applyAlignment="1">
      <alignment horizontal="center"/>
    </xf>
    <xf numFmtId="0" fontId="42" fillId="0" borderId="0" xfId="0" applyFont="1" applyAlignment="1" applyProtection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RighthandBord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5C5C5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F16C41"/>
      <rgbColor rgb="00E0FFE0"/>
      <rgbColor rgb="00FFFF80"/>
      <rgbColor rgb="00A6CAF0"/>
      <rgbColor rgb="00DD9CB3"/>
      <rgbColor rgb="00B38FEE"/>
      <rgbColor rgb="00EAEAEA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3A3A3A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205617072541875E-2"/>
          <c:y val="9.9510682853508337E-2"/>
          <c:w val="0.91121703238407292"/>
          <c:h val="0.44208844349673376"/>
        </c:manualLayout>
      </c:layout>
      <c:barChart>
        <c:barDir val="bar"/>
        <c:grouping val="clustered"/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CF305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CF305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16C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16C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16C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16C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16C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16C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0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1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2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3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4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5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6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7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8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9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0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1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2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3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4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5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6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7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8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9"/>
            <c:spPr>
              <a:solidFill>
                <a:srgbClr val="808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val>
            <c:numRef>
              <c:f>Raw_Data!$C$7:$T$7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5"/>
        <c:axId val="45541248"/>
        <c:axId val="45542784"/>
      </c:barChart>
      <c:catAx>
        <c:axId val="45541248"/>
        <c:scaling>
          <c:orientation val="maxMin"/>
        </c:scaling>
        <c:axPos val="l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45542784"/>
        <c:crosses val="autoZero"/>
        <c:lblAlgn val="ctr"/>
        <c:lblOffset val="100"/>
        <c:tickLblSkip val="1"/>
        <c:tickMarkSkip val="1"/>
      </c:catAx>
      <c:valAx>
        <c:axId val="45542784"/>
        <c:scaling>
          <c:orientation val="minMax"/>
          <c:max val="5"/>
          <c:min val="1"/>
        </c:scaling>
        <c:axPos val="t"/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54124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hPercent val="118"/>
      <c:depthPercent val="100"/>
      <c:rAngAx val="1"/>
    </c:view3D>
    <c:floor>
      <c:spPr>
        <a:solidFill>
          <a:srgbClr val="EAEAEA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033841427173729E-2"/>
          <c:y val="9.6852300242130755E-3"/>
          <c:w val="0.75842835328218872"/>
          <c:h val="0.82566585956416461"/>
        </c:manualLayout>
      </c:layout>
      <c:bar3DChart>
        <c:barDir val="bar"/>
        <c:grouping val="clustered"/>
        <c:varyColors val="1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16C4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Data_Summary!$C$8:$C$10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100"/>
        <c:shape val="box"/>
        <c:axId val="45487232"/>
        <c:axId val="45488768"/>
        <c:axId val="0"/>
      </c:bar3DChart>
      <c:catAx>
        <c:axId val="45487232"/>
        <c:scaling>
          <c:orientation val="minMax"/>
        </c:scaling>
        <c:axPos val="l"/>
        <c:majorGridlines>
          <c:spPr>
            <a:ln w="12700">
              <a:solidFill>
                <a:srgbClr val="900000"/>
              </a:solidFill>
              <a:prstDash val="solid"/>
            </a:ln>
          </c:spPr>
        </c:majorGridlines>
        <c:numFmt formatCode="General" sourceLinked="1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488768"/>
        <c:crossesAt val="0"/>
        <c:auto val="1"/>
        <c:lblAlgn val="ctr"/>
        <c:lblOffset val="100"/>
        <c:tickLblSkip val="1"/>
        <c:tickMarkSkip val="1"/>
      </c:catAx>
      <c:valAx>
        <c:axId val="45488768"/>
        <c:scaling>
          <c:orientation val="minMax"/>
          <c:max val="100"/>
          <c:min val="0"/>
        </c:scaling>
        <c:axPos val="b"/>
        <c:majorGridlines>
          <c:spPr>
            <a:ln w="12700">
              <a:solidFill>
                <a:srgbClr val="900000"/>
              </a:solidFill>
              <a:prstDash val="solid"/>
            </a:ln>
          </c:spPr>
        </c:majorGridlines>
        <c:numFmt formatCode="0%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7232"/>
        <c:crosses val="autoZero"/>
        <c:crossBetween val="between"/>
        <c:majorUnit val="10"/>
        <c:minorUnit val="5"/>
        <c:dispUnits>
          <c:builtInUnit val="hundreds"/>
          <c:dispUnitsLbl>
            <c:layout>
              <c:manualLayout>
                <c:xMode val="edge"/>
                <c:yMode val="edge"/>
                <c:x val="0.36142388193447511"/>
                <c:y val="0.89588377723970947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Geneva"/>
                      <a:ea typeface="Geneva"/>
                      <a:cs typeface="Geneva"/>
                    </a:defRPr>
                  </a:pPr>
                  <a:r>
                    <a:t>Percentage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7624587017282603"/>
          <c:y val="0.12921348314606743"/>
          <c:w val="0.72414064049269822"/>
          <c:h val="0.85112359550561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0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1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2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3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4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5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6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7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8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9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0"/>
          </c:dPt>
          <c:dPt>
            <c:idx val="41"/>
          </c:dPt>
          <c:dPt>
            <c:idx val="42"/>
          </c:dPt>
          <c:dPt>
            <c:idx val="43"/>
          </c:dPt>
          <c:dPt>
            <c:idx val="44"/>
          </c:dPt>
          <c:dPt>
            <c:idx val="45"/>
          </c:dPt>
          <c:dPt>
            <c:idx val="46"/>
          </c:dPt>
          <c:dPt>
            <c:idx val="47"/>
          </c:dPt>
          <c:dPt>
            <c:idx val="48"/>
          </c:dPt>
          <c:dPt>
            <c:idx val="49"/>
          </c:dPt>
          <c:val>
            <c:numRef>
              <c:f>Raw_Data!$U$7:$AN$7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gapWidth val="15"/>
        <c:axId val="43603456"/>
        <c:axId val="43604992"/>
      </c:barChart>
      <c:catAx>
        <c:axId val="43603456"/>
        <c:scaling>
          <c:orientation val="maxMin"/>
        </c:scaling>
        <c:axPos val="l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43604992"/>
        <c:crosses val="autoZero"/>
        <c:lblAlgn val="ctr"/>
        <c:lblOffset val="100"/>
        <c:tickLblSkip val="1"/>
        <c:tickMarkSkip val="1"/>
      </c:catAx>
      <c:valAx>
        <c:axId val="43604992"/>
        <c:scaling>
          <c:orientation val="minMax"/>
          <c:max val="5"/>
          <c:min val="1"/>
        </c:scaling>
        <c:axPos val="t"/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60345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hPercent val="96"/>
      <c:depthPercent val="100"/>
      <c:rAngAx val="1"/>
    </c:view3D>
    <c:floor>
      <c:spPr>
        <a:solidFill>
          <a:srgbClr val="C5C5C5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771243848878094"/>
          <c:y val="9.3418452715409189E-2"/>
          <c:w val="0.68977528042345948"/>
          <c:h val="0.79405684808097809"/>
        </c:manualLayout>
      </c:layout>
      <c:bar3DChart>
        <c:barDir val="bar"/>
        <c:grouping val="clustered"/>
        <c:varyColors val="1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Data_Summary!$C$12:$C$14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63256832"/>
        <c:axId val="63280640"/>
        <c:axId val="0"/>
      </c:bar3DChart>
      <c:catAx>
        <c:axId val="63256832"/>
        <c:scaling>
          <c:orientation val="minMax"/>
        </c:scaling>
        <c:delete val="1"/>
        <c:axPos val="l"/>
        <c:majorGridlines>
          <c:spPr>
            <a:ln w="12700">
              <a:solidFill>
                <a:srgbClr val="900000"/>
              </a:solidFill>
              <a:prstDash val="solid"/>
            </a:ln>
          </c:spPr>
        </c:majorGridlines>
        <c:tickLblPos val="none"/>
        <c:crossAx val="63280640"/>
        <c:crossesAt val="0"/>
        <c:auto val="1"/>
        <c:lblAlgn val="ctr"/>
        <c:lblOffset val="100"/>
      </c:catAx>
      <c:valAx>
        <c:axId val="63280640"/>
        <c:scaling>
          <c:orientation val="minMax"/>
          <c:max val="100"/>
          <c:min val="0"/>
        </c:scaling>
        <c:axPos val="b"/>
        <c:majorGridlines>
          <c:spPr>
            <a:ln w="12700">
              <a:solidFill>
                <a:srgbClr val="9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Percentage</a:t>
                </a:r>
              </a:p>
            </c:rich>
          </c:tx>
          <c:layout>
            <c:manualLayout>
              <c:xMode val="edge"/>
              <c:yMode val="edge"/>
              <c:x val="0.40381316668006551"/>
              <c:y val="0.942677113764583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325683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view3D>
      <c:rotX val="20"/>
      <c:hPercent val="100"/>
      <c:depthPercent val="150"/>
      <c:perspective val="20"/>
    </c:view3D>
    <c:floor>
      <c:spPr>
        <a:solidFill>
          <a:srgbClr val="8080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C0C0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245960502692999E-2"/>
          <c:y val="9.1324404529654797E-3"/>
          <c:w val="0.93536804308797128"/>
          <c:h val="0.64383705193406626"/>
        </c:manualLayout>
      </c:layout>
      <c:bar3DChart>
        <c:barDir val="col"/>
        <c:grouping val="clustered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A0627A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208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16C4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Tms Rmn"/>
                      <a:ea typeface="Tms Rmn"/>
                      <a:cs typeface="Tms Rmn"/>
                    </a:defRPr>
                  </a:pPr>
                  <a:endParaRPr lang="en-US"/>
                </a:p>
              </c:txPr>
              <c:showVal val="1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Tms Rmn"/>
                      <a:ea typeface="Tms Rmn"/>
                      <a:cs typeface="Tms Rmn"/>
                    </a:defRPr>
                  </a:pPr>
                  <a:endParaRPr lang="en-US"/>
                </a:p>
              </c:txPr>
              <c:showVal val="1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Tms Rmn"/>
                      <a:ea typeface="Tms Rmn"/>
                      <a:cs typeface="Tms Rmn"/>
                    </a:defRPr>
                  </a:pPr>
                  <a:endParaRPr lang="en-US"/>
                </a:p>
              </c:txPr>
              <c:showVal val="1"/>
            </c:dLbl>
            <c:delete val="1"/>
          </c:dLbls>
          <c:cat>
            <c:strRef>
              <c:f>Data_Summary!$A$17:$A$19</c:f>
              <c:strCache>
                <c:ptCount val="3"/>
                <c:pt idx="0">
                  <c:v>Sponsor Effectiveness</c:v>
                </c:pt>
                <c:pt idx="1">
                  <c:v>Change Agent Effectiveness</c:v>
                </c:pt>
                <c:pt idx="2">
                  <c:v>Current Probability of Success</c:v>
                </c:pt>
              </c:strCache>
            </c:strRef>
          </c:cat>
          <c:val>
            <c:numRef>
              <c:f>Data_Summary!$C$17:$C$19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17"/>
        <c:gapDepth val="0"/>
        <c:shape val="box"/>
        <c:axId val="43644800"/>
        <c:axId val="43646336"/>
        <c:axId val="0"/>
      </c:bar3DChart>
      <c:catAx>
        <c:axId val="436448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6336"/>
        <c:crosses val="autoZero"/>
        <c:lblAlgn val="ctr"/>
        <c:lblOffset val="100"/>
        <c:tickLblSkip val="1"/>
        <c:tickMarkSkip val="1"/>
        <c:noMultiLvlLbl val="1"/>
      </c:catAx>
      <c:valAx>
        <c:axId val="43646336"/>
        <c:scaling>
          <c:orientation val="minMax"/>
          <c:max val="100"/>
          <c:min val="0"/>
        </c:scaling>
        <c:axPos val="l"/>
        <c:majorGridlines>
          <c:spPr>
            <a:ln w="12700">
              <a:solidFill>
                <a:srgbClr val="900000"/>
              </a:solidFill>
              <a:prstDash val="solid"/>
            </a:ln>
          </c:spPr>
        </c:majorGridlines>
        <c:numFmt formatCode="0;[Red]0" sourceLinked="0"/>
        <c:tickLblPos val="nextTo"/>
        <c:spPr>
          <a:ln w="25400">
            <a:solidFill>
              <a:srgbClr val="9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644800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7</xdr:row>
      <xdr:rowOff>295275</xdr:rowOff>
    </xdr:from>
    <xdr:to>
      <xdr:col>5</xdr:col>
      <xdr:colOff>895350</xdr:colOff>
      <xdr:row>26</xdr:row>
      <xdr:rowOff>0</xdr:rowOff>
    </xdr:to>
    <xdr:grpSp>
      <xdr:nvGrpSpPr>
        <xdr:cNvPr id="99329" name="Group 1"/>
        <xdr:cNvGrpSpPr>
          <a:grpSpLocks/>
        </xdr:cNvGrpSpPr>
      </xdr:nvGrpSpPr>
      <xdr:grpSpPr bwMode="auto">
        <a:xfrm>
          <a:off x="2143125" y="1562100"/>
          <a:ext cx="1400175" cy="2581275"/>
          <a:chOff x="284" y="197"/>
          <a:chExt cx="178" cy="961"/>
        </a:xfrm>
      </xdr:grpSpPr>
      <xdr:sp macro="" textlink="">
        <xdr:nvSpPr>
          <xdr:cNvPr id="99330" name="Line 2"/>
          <xdr:cNvSpPr>
            <a:spLocks noChangeShapeType="1"/>
          </xdr:cNvSpPr>
        </xdr:nvSpPr>
        <xdr:spPr bwMode="auto">
          <a:xfrm>
            <a:off x="343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99331" name="Line 3"/>
          <xdr:cNvSpPr>
            <a:spLocks noChangeShapeType="1"/>
          </xdr:cNvSpPr>
        </xdr:nvSpPr>
        <xdr:spPr bwMode="auto">
          <a:xfrm>
            <a:off x="284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99332" name="Line 4"/>
          <xdr:cNvSpPr>
            <a:spLocks noChangeShapeType="1"/>
          </xdr:cNvSpPr>
        </xdr:nvSpPr>
        <xdr:spPr bwMode="auto">
          <a:xfrm>
            <a:off x="462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99333" name="Line 5"/>
          <xdr:cNvSpPr>
            <a:spLocks noChangeShapeType="1"/>
          </xdr:cNvSpPr>
        </xdr:nvSpPr>
        <xdr:spPr bwMode="auto">
          <a:xfrm>
            <a:off x="403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66675</xdr:colOff>
      <xdr:row>5</xdr:row>
      <xdr:rowOff>133350</xdr:rowOff>
    </xdr:from>
    <xdr:to>
      <xdr:col>7</xdr:col>
      <xdr:colOff>85725</xdr:colOff>
      <xdr:row>43</xdr:row>
      <xdr:rowOff>76200</xdr:rowOff>
    </xdr:to>
    <xdr:graphicFrame macro="">
      <xdr:nvGraphicFramePr>
        <xdr:cNvPr id="99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10</xdr:row>
      <xdr:rowOff>28575</xdr:rowOff>
    </xdr:from>
    <xdr:to>
      <xdr:col>0</xdr:col>
      <xdr:colOff>1285875</xdr:colOff>
      <xdr:row>12</xdr:row>
      <xdr:rowOff>9525</xdr:rowOff>
    </xdr:to>
    <xdr:sp macro="" textlink="">
      <xdr:nvSpPr>
        <xdr:cNvPr id="99335" name="Text 19"/>
        <xdr:cNvSpPr txBox="1">
          <a:spLocks noChangeArrowheads="1"/>
        </xdr:cNvSpPr>
      </xdr:nvSpPr>
      <xdr:spPr bwMode="auto">
        <a:xfrm>
          <a:off x="285750" y="1885950"/>
          <a:ext cx="100012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CF305"/>
              </a:solidFill>
              <a:latin typeface="Tms Rmn"/>
            </a:rPr>
            <a:t>Expressed</a:t>
          </a:r>
        </a:p>
      </xdr:txBody>
    </xdr:sp>
    <xdr:clientData/>
  </xdr:twoCellAnchor>
  <xdr:twoCellAnchor>
    <xdr:from>
      <xdr:col>0</xdr:col>
      <xdr:colOff>285750</xdr:colOff>
      <xdr:row>15</xdr:row>
      <xdr:rowOff>123825</xdr:rowOff>
    </xdr:from>
    <xdr:to>
      <xdr:col>0</xdr:col>
      <xdr:colOff>1133475</xdr:colOff>
      <xdr:row>17</xdr:row>
      <xdr:rowOff>85725</xdr:rowOff>
    </xdr:to>
    <xdr:sp macro="" textlink="">
      <xdr:nvSpPr>
        <xdr:cNvPr id="99336" name="Text 23"/>
        <xdr:cNvSpPr txBox="1">
          <a:spLocks noChangeArrowheads="1"/>
        </xdr:cNvSpPr>
      </xdr:nvSpPr>
      <xdr:spPr bwMode="auto">
        <a:xfrm>
          <a:off x="285750" y="2695575"/>
          <a:ext cx="847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16C41"/>
              </a:solidFill>
              <a:latin typeface="Tms Rmn"/>
            </a:rPr>
            <a:t>Modelled</a:t>
          </a:r>
        </a:p>
      </xdr:txBody>
    </xdr:sp>
    <xdr:clientData/>
  </xdr:twoCellAnchor>
  <xdr:twoCellAnchor>
    <xdr:from>
      <xdr:col>0</xdr:col>
      <xdr:colOff>323850</xdr:colOff>
      <xdr:row>26</xdr:row>
      <xdr:rowOff>0</xdr:rowOff>
    </xdr:from>
    <xdr:to>
      <xdr:col>0</xdr:col>
      <xdr:colOff>981075</xdr:colOff>
      <xdr:row>26</xdr:row>
      <xdr:rowOff>0</xdr:rowOff>
    </xdr:to>
    <xdr:sp macro="" textlink="">
      <xdr:nvSpPr>
        <xdr:cNvPr id="99337" name="Text 25"/>
        <xdr:cNvSpPr txBox="1">
          <a:spLocks noChangeArrowheads="1"/>
        </xdr:cNvSpPr>
      </xdr:nvSpPr>
      <xdr:spPr bwMode="auto">
        <a:xfrm>
          <a:off x="323850" y="4143375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DD0806"/>
              </a:solidFill>
              <a:latin typeface="Tms Rmn"/>
            </a:rPr>
            <a:t>People </a:t>
          </a: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DD0806"/>
              </a:solidFill>
              <a:latin typeface="Tms Rmn"/>
            </a:rPr>
            <a:t>Culture</a:t>
          </a:r>
        </a:p>
      </xdr:txBody>
    </xdr:sp>
    <xdr:clientData/>
  </xdr:twoCellAnchor>
  <xdr:twoCellAnchor>
    <xdr:from>
      <xdr:col>0</xdr:col>
      <xdr:colOff>323850</xdr:colOff>
      <xdr:row>26</xdr:row>
      <xdr:rowOff>0</xdr:rowOff>
    </xdr:from>
    <xdr:to>
      <xdr:col>0</xdr:col>
      <xdr:colOff>1066800</xdr:colOff>
      <xdr:row>26</xdr:row>
      <xdr:rowOff>0</xdr:rowOff>
    </xdr:to>
    <xdr:sp macro="" textlink="">
      <xdr:nvSpPr>
        <xdr:cNvPr id="99338" name="Text 27"/>
        <xdr:cNvSpPr txBox="1">
          <a:spLocks noChangeArrowheads="1"/>
        </xdr:cNvSpPr>
      </xdr:nvSpPr>
      <xdr:spPr bwMode="auto">
        <a:xfrm>
          <a:off x="323850" y="4143375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1FB714"/>
              </a:solidFill>
              <a:latin typeface="Tms Rmn"/>
            </a:rPr>
            <a:t>Process </a:t>
          </a: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1FB714"/>
              </a:solidFill>
              <a:latin typeface="Tms Rmn"/>
            </a:rPr>
            <a:t>Culture</a:t>
          </a:r>
        </a:p>
      </xdr:txBody>
    </xdr:sp>
    <xdr:clientData/>
  </xdr:twoCellAnchor>
  <xdr:twoCellAnchor>
    <xdr:from>
      <xdr:col>0</xdr:col>
      <xdr:colOff>285750</xdr:colOff>
      <xdr:row>22</xdr:row>
      <xdr:rowOff>9525</xdr:rowOff>
    </xdr:from>
    <xdr:to>
      <xdr:col>0</xdr:col>
      <xdr:colOff>1295400</xdr:colOff>
      <xdr:row>23</xdr:row>
      <xdr:rowOff>114300</xdr:rowOff>
    </xdr:to>
    <xdr:sp macro="" textlink="">
      <xdr:nvSpPr>
        <xdr:cNvPr id="99343" name="Text 23"/>
        <xdr:cNvSpPr txBox="1">
          <a:spLocks noChangeArrowheads="1"/>
        </xdr:cNvSpPr>
      </xdr:nvSpPr>
      <xdr:spPr bwMode="auto">
        <a:xfrm>
          <a:off x="285750" y="3581400"/>
          <a:ext cx="10096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DD0806"/>
              </a:solidFill>
              <a:latin typeface="Tms Rmn"/>
            </a:rPr>
            <a:t>Reinforced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457200</xdr:colOff>
      <xdr:row>8</xdr:row>
      <xdr:rowOff>95250</xdr:rowOff>
    </xdr:from>
    <xdr:to>
      <xdr:col>8</xdr:col>
      <xdr:colOff>123825</xdr:colOff>
      <xdr:row>29</xdr:row>
      <xdr:rowOff>523875</xdr:rowOff>
    </xdr:to>
    <xdr:graphicFrame macro="">
      <xdr:nvGraphicFramePr>
        <xdr:cNvPr id="778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1047750</xdr:colOff>
      <xdr:row>24</xdr:row>
      <xdr:rowOff>104775</xdr:rowOff>
    </xdr:from>
    <xdr:to>
      <xdr:col>1</xdr:col>
      <xdr:colOff>2047875</xdr:colOff>
      <xdr:row>26</xdr:row>
      <xdr:rowOff>47625</xdr:rowOff>
    </xdr:to>
    <xdr:sp macro="" textlink="">
      <xdr:nvSpPr>
        <xdr:cNvPr id="77837" name="Text 19"/>
        <xdr:cNvSpPr txBox="1">
          <a:spLocks noChangeArrowheads="1"/>
        </xdr:cNvSpPr>
      </xdr:nvSpPr>
      <xdr:spPr bwMode="auto">
        <a:xfrm>
          <a:off x="1304925" y="3810000"/>
          <a:ext cx="100012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Reinforced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0.11189</cdr:x>
      <cdr:y>0.16675</cdr:y>
    </cdr:from>
    <cdr:to>
      <cdr:x>0.30791</cdr:x>
      <cdr:y>0.23115</cdr:y>
    </cdr:to>
    <cdr:sp macro="" textlink="">
      <cdr:nvSpPr>
        <cdr:cNvPr id="78853" name="Text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365" y="660724"/>
          <a:ext cx="998875" cy="253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Expressed</a:t>
          </a:r>
        </a:p>
      </cdr:txBody>
    </cdr:sp>
  </cdr:relSizeAnchor>
  <cdr:relSizeAnchor xmlns:cdr="http://schemas.openxmlformats.org/drawingml/2006/chartDrawing">
    <cdr:from>
      <cdr:x>0.12146</cdr:x>
      <cdr:y>0.40559</cdr:y>
    </cdr:from>
    <cdr:to>
      <cdr:x>0.31748</cdr:x>
      <cdr:y>0.46999</cdr:y>
    </cdr:to>
    <cdr:sp macro="" textlink="">
      <cdr:nvSpPr>
        <cdr:cNvPr id="78854" name="Text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121" y="1602546"/>
          <a:ext cx="998875" cy="253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Modelled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8</xdr:row>
      <xdr:rowOff>9525</xdr:rowOff>
    </xdr:from>
    <xdr:to>
      <xdr:col>5</xdr:col>
      <xdr:colOff>895350</xdr:colOff>
      <xdr:row>27</xdr:row>
      <xdr:rowOff>123825</xdr:rowOff>
    </xdr:to>
    <xdr:grpSp>
      <xdr:nvGrpSpPr>
        <xdr:cNvPr id="124929" name="Group 1"/>
        <xdr:cNvGrpSpPr>
          <a:grpSpLocks/>
        </xdr:cNvGrpSpPr>
      </xdr:nvGrpSpPr>
      <xdr:grpSpPr bwMode="auto">
        <a:xfrm>
          <a:off x="2143125" y="1581150"/>
          <a:ext cx="1343025" cy="2828925"/>
          <a:chOff x="284" y="197"/>
          <a:chExt cx="178" cy="961"/>
        </a:xfrm>
      </xdr:grpSpPr>
      <xdr:sp macro="" textlink="">
        <xdr:nvSpPr>
          <xdr:cNvPr id="124930" name="Line 2"/>
          <xdr:cNvSpPr>
            <a:spLocks noChangeShapeType="1"/>
          </xdr:cNvSpPr>
        </xdr:nvSpPr>
        <xdr:spPr bwMode="auto">
          <a:xfrm>
            <a:off x="343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124931" name="Line 3"/>
          <xdr:cNvSpPr>
            <a:spLocks noChangeShapeType="1"/>
          </xdr:cNvSpPr>
        </xdr:nvSpPr>
        <xdr:spPr bwMode="auto">
          <a:xfrm>
            <a:off x="284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124932" name="Line 4"/>
          <xdr:cNvSpPr>
            <a:spLocks noChangeShapeType="1"/>
          </xdr:cNvSpPr>
        </xdr:nvSpPr>
        <xdr:spPr bwMode="auto">
          <a:xfrm>
            <a:off x="462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124933" name="Line 5"/>
          <xdr:cNvSpPr>
            <a:spLocks noChangeShapeType="1"/>
          </xdr:cNvSpPr>
        </xdr:nvSpPr>
        <xdr:spPr bwMode="auto">
          <a:xfrm>
            <a:off x="403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1247775</xdr:colOff>
      <xdr:row>6</xdr:row>
      <xdr:rowOff>76200</xdr:rowOff>
    </xdr:from>
    <xdr:to>
      <xdr:col>7</xdr:col>
      <xdr:colOff>142875</xdr:colOff>
      <xdr:row>28</xdr:row>
      <xdr:rowOff>76200</xdr:rowOff>
    </xdr:to>
    <xdr:graphicFrame macro="">
      <xdr:nvGraphicFramePr>
        <xdr:cNvPr id="1249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9</xdr:row>
      <xdr:rowOff>95250</xdr:rowOff>
    </xdr:from>
    <xdr:to>
      <xdr:col>0</xdr:col>
      <xdr:colOff>1285875</xdr:colOff>
      <xdr:row>12</xdr:row>
      <xdr:rowOff>104775</xdr:rowOff>
    </xdr:to>
    <xdr:sp macro="" textlink="">
      <xdr:nvSpPr>
        <xdr:cNvPr id="124935" name="Text 19"/>
        <xdr:cNvSpPr txBox="1">
          <a:spLocks noChangeArrowheads="1"/>
        </xdr:cNvSpPr>
      </xdr:nvSpPr>
      <xdr:spPr bwMode="auto">
        <a:xfrm>
          <a:off x="285750" y="1809750"/>
          <a:ext cx="10001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D4"/>
              </a:solidFill>
              <a:latin typeface="Tms Rmn"/>
            </a:rPr>
            <a:t>Profile &amp; Commitment</a:t>
          </a:r>
        </a:p>
      </xdr:txBody>
    </xdr:sp>
    <xdr:clientData/>
  </xdr:twoCellAnchor>
  <xdr:twoCellAnchor>
    <xdr:from>
      <xdr:col>0</xdr:col>
      <xdr:colOff>285750</xdr:colOff>
      <xdr:row>14</xdr:row>
      <xdr:rowOff>104775</xdr:rowOff>
    </xdr:from>
    <xdr:to>
      <xdr:col>0</xdr:col>
      <xdr:colOff>1381125</xdr:colOff>
      <xdr:row>21</xdr:row>
      <xdr:rowOff>9525</xdr:rowOff>
    </xdr:to>
    <xdr:sp macro="" textlink="">
      <xdr:nvSpPr>
        <xdr:cNvPr id="124936" name="Text 23"/>
        <xdr:cNvSpPr txBox="1">
          <a:spLocks noChangeArrowheads="1"/>
        </xdr:cNvSpPr>
      </xdr:nvSpPr>
      <xdr:spPr bwMode="auto">
        <a:xfrm>
          <a:off x="285750" y="2533650"/>
          <a:ext cx="1095375" cy="904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DD0806"/>
              </a:solidFill>
              <a:latin typeface="Tms Rmn"/>
            </a:rPr>
            <a:t>Business/ Technical Knowledge &amp; Skills</a:t>
          </a:r>
        </a:p>
      </xdr:txBody>
    </xdr:sp>
    <xdr:clientData/>
  </xdr:twoCellAnchor>
  <xdr:twoCellAnchor>
    <xdr:from>
      <xdr:col>0</xdr:col>
      <xdr:colOff>314325</xdr:colOff>
      <xdr:row>22</xdr:row>
      <xdr:rowOff>114300</xdr:rowOff>
    </xdr:from>
    <xdr:to>
      <xdr:col>0</xdr:col>
      <xdr:colOff>1333500</xdr:colOff>
      <xdr:row>26</xdr:row>
      <xdr:rowOff>38100</xdr:rowOff>
    </xdr:to>
    <xdr:sp macro="" textlink="">
      <xdr:nvSpPr>
        <xdr:cNvPr id="124938" name="Text 27"/>
        <xdr:cNvSpPr txBox="1">
          <a:spLocks noChangeArrowheads="1"/>
        </xdr:cNvSpPr>
      </xdr:nvSpPr>
      <xdr:spPr bwMode="auto">
        <a:xfrm>
          <a:off x="314325" y="3686175"/>
          <a:ext cx="1019175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1FB714"/>
              </a:solidFill>
              <a:latin typeface="Tms Rmn"/>
            </a:rPr>
            <a:t>Leadership Skills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0.1333</cdr:x>
      <cdr:y>0.07281</cdr:y>
    </cdr:from>
    <cdr:to>
      <cdr:x>0.41199</cdr:x>
      <cdr:y>0.15956</cdr:y>
    </cdr:to>
    <cdr:sp macro="" textlink="">
      <cdr:nvSpPr>
        <cdr:cNvPr id="1259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36" y="250763"/>
          <a:ext cx="695487" cy="294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Tms Rmn"/>
            </a:rPr>
            <a:t>Very Low</a:t>
          </a:r>
        </a:p>
      </cdr:txBody>
    </cdr:sp>
  </cdr:relSizeAnchor>
  <cdr:relSizeAnchor xmlns:cdr="http://schemas.openxmlformats.org/drawingml/2006/chartDrawing">
    <cdr:from>
      <cdr:x>0.68131</cdr:x>
      <cdr:y>0.06989</cdr:y>
    </cdr:from>
    <cdr:to>
      <cdr:x>0.94461</cdr:x>
      <cdr:y>0.15956</cdr:y>
    </cdr:to>
    <cdr:sp macro="" textlink="">
      <cdr:nvSpPr>
        <cdr:cNvPr id="125954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3407" y="240848"/>
          <a:ext cx="657082" cy="304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Tms Rmn"/>
            </a:rPr>
            <a:t>High</a:t>
          </a:r>
        </a:p>
      </cdr:txBody>
    </cdr:sp>
  </cdr:relSizeAnchor>
  <cdr:relSizeAnchor xmlns:cdr="http://schemas.openxmlformats.org/drawingml/2006/chartDrawing">
    <cdr:from>
      <cdr:x>0.35885</cdr:x>
      <cdr:y>0.07281</cdr:y>
    </cdr:from>
    <cdr:to>
      <cdr:x>0.55723</cdr:x>
      <cdr:y>0.16248</cdr:y>
    </cdr:to>
    <cdr:sp macro="" textlink="">
      <cdr:nvSpPr>
        <cdr:cNvPr id="12595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8706" y="250763"/>
          <a:ext cx="495062" cy="304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Tms Rmn"/>
            </a:rPr>
            <a:t>Low</a:t>
          </a:r>
        </a:p>
      </cdr:txBody>
    </cdr:sp>
  </cdr:relSizeAnchor>
  <cdr:relSizeAnchor xmlns:cdr="http://schemas.openxmlformats.org/drawingml/2006/chartDrawing">
    <cdr:from>
      <cdr:x>0.49591</cdr:x>
      <cdr:y>0.07038</cdr:y>
    </cdr:from>
    <cdr:to>
      <cdr:x>0.77076</cdr:x>
      <cdr:y>0.16005</cdr:y>
    </cdr:to>
    <cdr:sp macro="" textlink="">
      <cdr:nvSpPr>
        <cdr:cNvPr id="125956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0749" y="242500"/>
          <a:ext cx="685885" cy="304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Tms Rmn"/>
            </a:rPr>
            <a:t>Moderate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7</xdr:row>
      <xdr:rowOff>104775</xdr:rowOff>
    </xdr:from>
    <xdr:to>
      <xdr:col>7</xdr:col>
      <xdr:colOff>28575</xdr:colOff>
      <xdr:row>29</xdr:row>
      <xdr:rowOff>923925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10</xdr:row>
      <xdr:rowOff>76200</xdr:rowOff>
    </xdr:from>
    <xdr:to>
      <xdr:col>7</xdr:col>
      <xdr:colOff>342900</xdr:colOff>
      <xdr:row>36</xdr:row>
      <xdr:rowOff>38100</xdr:rowOff>
    </xdr:to>
    <xdr:graphicFrame macro="">
      <xdr:nvGraphicFramePr>
        <xdr:cNvPr id="134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0.09514</cdr:x>
      <cdr:y>0.09348</cdr:y>
    </cdr:from>
    <cdr:to>
      <cdr:x>0.13639</cdr:x>
      <cdr:y>0.56034</cdr:y>
    </cdr:to>
    <cdr:sp macro="" textlink="">
      <cdr:nvSpPr>
        <cdr:cNvPr id="1351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29" y="394043"/>
          <a:ext cx="219227" cy="1952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Percentage</a:t>
          </a:r>
        </a:p>
      </cdr:txBody>
    </cdr:sp>
  </cdr:relSizeAnchor>
  <cdr:relSizeAnchor xmlns:cdr="http://schemas.openxmlformats.org/drawingml/2006/chartDrawing">
    <cdr:from>
      <cdr:x>0.16487</cdr:x>
      <cdr:y>0.45114</cdr:y>
    </cdr:from>
    <cdr:to>
      <cdr:x>0.22747</cdr:x>
      <cdr:y>0.49902</cdr:y>
    </cdr:to>
    <cdr:sp macro="" textlink="">
      <cdr:nvSpPr>
        <cdr:cNvPr id="135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427" y="1889601"/>
          <a:ext cx="332756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75" b="1" i="0" u="none" strike="noStrike" baseline="0">
              <a:solidFill>
                <a:srgbClr val="000000"/>
              </a:solidFill>
              <a:latin typeface="Geneva"/>
            </a:rPr>
            <a:t>Low</a:t>
          </a:r>
        </a:p>
      </cdr:txBody>
    </cdr:sp>
  </cdr:relSizeAnchor>
  <cdr:relSizeAnchor xmlns:cdr="http://schemas.openxmlformats.org/drawingml/2006/chartDrawing">
    <cdr:from>
      <cdr:x>0.16487</cdr:x>
      <cdr:y>0.30749</cdr:y>
    </cdr:from>
    <cdr:to>
      <cdr:x>0.22747</cdr:x>
      <cdr:y>0.35537</cdr:y>
    </cdr:to>
    <cdr:sp macro="" textlink="">
      <cdr:nvSpPr>
        <cdr:cNvPr id="135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427" y="1288926"/>
          <a:ext cx="332756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75" b="1" i="0" u="none" strike="noStrike" baseline="0">
              <a:solidFill>
                <a:srgbClr val="000000"/>
              </a:solidFill>
              <a:latin typeface="Geneva"/>
            </a:rPr>
            <a:t>Mod</a:t>
          </a:r>
        </a:p>
      </cdr:txBody>
    </cdr:sp>
  </cdr:relSizeAnchor>
  <cdr:relSizeAnchor xmlns:cdr="http://schemas.openxmlformats.org/drawingml/2006/chartDrawing">
    <cdr:from>
      <cdr:x>0.16094</cdr:x>
      <cdr:y>0.16872</cdr:y>
    </cdr:from>
    <cdr:to>
      <cdr:x>0.22723</cdr:x>
      <cdr:y>0.21661</cdr:y>
    </cdr:to>
    <cdr:sp macro="" textlink="">
      <cdr:nvSpPr>
        <cdr:cNvPr id="135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8549" y="708682"/>
          <a:ext cx="352329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75" b="1" i="0" u="none" strike="noStrike" baseline="0">
              <a:solidFill>
                <a:srgbClr val="000000"/>
              </a:solidFill>
              <a:latin typeface="Geneva"/>
            </a:rPr>
            <a:t>High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uglas\My%20Documents\OPAL\Offerings\Team%20Performance\Team%20Performance%20Analysis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%20Team%20-%20Glasgow%20City%20Partnerships\OD%20Tools%20&amp;%20Resources\OD%20Toolkit%20(Doug)\Team%20Performance\Team%20Performance%20Analysis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_Summary"/>
      <sheetName val="Raw_Data"/>
      <sheetName val="Probability"/>
      <sheetName val="Sectional"/>
      <sheetName val="Question"/>
      <sheetName val="0000000000"/>
      <sheetName val="00000000000000000"/>
      <sheetName val="Data_Hold"/>
      <sheetName val="dlgPrintOptions"/>
      <sheetName val="1000000000"/>
      <sheetName val="00000000000000"/>
      <sheetName val="00000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_Summary"/>
      <sheetName val="Raw_Data"/>
      <sheetName val="Probability"/>
      <sheetName val="Sectional"/>
      <sheetName val="Question"/>
      <sheetName val="0000000000"/>
      <sheetName val="00000000000000000"/>
      <sheetName val="1000000000"/>
      <sheetName val="00000000000000"/>
      <sheetName val="00000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6"/>
  <sheetViews>
    <sheetView workbookViewId="0">
      <selection activeCell="B2" sqref="B2"/>
    </sheetView>
  </sheetViews>
  <sheetFormatPr defaultColWidth="11.5703125" defaultRowHeight="12.75"/>
  <cols>
    <col min="1" max="1" width="30.7109375" customWidth="1"/>
    <col min="2" max="2" width="7.28515625" customWidth="1"/>
    <col min="3" max="3" width="9.42578125" style="2" customWidth="1"/>
  </cols>
  <sheetData>
    <row r="1" spans="1:5" ht="18">
      <c r="A1" s="1" t="s">
        <v>29</v>
      </c>
      <c r="D1" s="1"/>
    </row>
    <row r="2" spans="1:5" ht="16.899999999999999" customHeight="1">
      <c r="A2" s="3" t="s">
        <v>0</v>
      </c>
      <c r="B2">
        <f>Raw_Data!C2</f>
        <v>0</v>
      </c>
    </row>
    <row r="3" spans="1:5" ht="22.15" customHeight="1">
      <c r="A3" s="9" t="s">
        <v>1</v>
      </c>
      <c r="B3" s="16"/>
      <c r="C3" s="15"/>
      <c r="D3" s="8"/>
    </row>
    <row r="4" spans="1:5">
      <c r="A4" s="9" t="s">
        <v>27</v>
      </c>
      <c r="B4" s="18"/>
      <c r="D4" s="8"/>
    </row>
    <row r="5" spans="1:5">
      <c r="A5" s="9" t="s">
        <v>45</v>
      </c>
      <c r="B5" s="18"/>
      <c r="D5" s="8"/>
    </row>
    <row r="6" spans="1:5" ht="19.149999999999999" customHeight="1">
      <c r="A6" s="148" t="s">
        <v>35</v>
      </c>
    </row>
    <row r="7" spans="1:5" ht="18.75" customHeight="1">
      <c r="A7" s="148" t="s">
        <v>33</v>
      </c>
      <c r="B7" s="4" t="s">
        <v>2</v>
      </c>
      <c r="C7" s="5" t="s">
        <v>71</v>
      </c>
    </row>
    <row r="8" spans="1:5">
      <c r="A8" s="13" t="s">
        <v>66</v>
      </c>
      <c r="B8" s="6">
        <f>10/3</f>
        <v>3.3333333333333335</v>
      </c>
      <c r="C8" s="2" t="e">
        <f>Raw_Data!$R$4*B8</f>
        <v>#DIV/0!</v>
      </c>
      <c r="D8" s="2"/>
      <c r="E8" s="2"/>
    </row>
    <row r="9" spans="1:5">
      <c r="A9" s="13" t="s">
        <v>65</v>
      </c>
      <c r="B9" s="6">
        <f>10/3</f>
        <v>3.3333333333333335</v>
      </c>
      <c r="C9" s="2" t="e">
        <f>Raw_Data!$L$4*B9</f>
        <v>#DIV/0!</v>
      </c>
      <c r="D9" s="2"/>
      <c r="E9" s="2"/>
    </row>
    <row r="10" spans="1:5">
      <c r="A10" s="13" t="s">
        <v>64</v>
      </c>
      <c r="B10" s="6">
        <f>10/3</f>
        <v>3.3333333333333335</v>
      </c>
      <c r="C10" s="2" t="e">
        <f>Raw_Data!$F$4*B10</f>
        <v>#DIV/0!</v>
      </c>
      <c r="D10" s="2"/>
      <c r="E10" s="2"/>
    </row>
    <row r="11" spans="1:5" ht="20.25" customHeight="1">
      <c r="A11" s="148" t="s">
        <v>34</v>
      </c>
      <c r="B11" s="6"/>
      <c r="D11" s="2"/>
    </row>
    <row r="12" spans="1:5">
      <c r="A12" s="106" t="s">
        <v>95</v>
      </c>
      <c r="B12" s="6">
        <f>10/3</f>
        <v>3.3333333333333335</v>
      </c>
      <c r="C12" s="2" t="e">
        <f>Raw_Data!$AM$4*B12</f>
        <v>#DIV/0!</v>
      </c>
      <c r="D12" s="2"/>
      <c r="E12" s="2"/>
    </row>
    <row r="13" spans="1:5">
      <c r="A13" s="106" t="s">
        <v>94</v>
      </c>
      <c r="B13" s="6">
        <f>5/2</f>
        <v>2.5</v>
      </c>
      <c r="C13" s="2" t="e">
        <f>Raw_Data!$AG$4*B13</f>
        <v>#DIV/0!</v>
      </c>
      <c r="D13" s="2"/>
      <c r="E13" s="2"/>
    </row>
    <row r="14" spans="1:5">
      <c r="A14" s="106" t="s">
        <v>92</v>
      </c>
      <c r="B14" s="6">
        <f>10/3</f>
        <v>3.3333333333333335</v>
      </c>
      <c r="C14" s="2" t="e">
        <f>Raw_Data!$Y$4*B14</f>
        <v>#DIV/0!</v>
      </c>
      <c r="D14" s="2"/>
      <c r="E14" s="2"/>
    </row>
    <row r="15" spans="1:5">
      <c r="A15" s="106"/>
      <c r="B15" s="6"/>
      <c r="D15" s="2"/>
      <c r="E15" s="2"/>
    </row>
    <row r="16" spans="1:5">
      <c r="A16" s="148" t="s">
        <v>100</v>
      </c>
      <c r="B16" s="6"/>
    </row>
    <row r="17" spans="1:4">
      <c r="A17" s="13" t="s">
        <v>30</v>
      </c>
      <c r="B17" s="6"/>
      <c r="C17" s="143" t="e">
        <f>AVERAGE(C8:C10)</f>
        <v>#DIV/0!</v>
      </c>
    </row>
    <row r="18" spans="1:4">
      <c r="A18" s="13" t="s">
        <v>31</v>
      </c>
      <c r="B18" s="6"/>
      <c r="C18" s="143" t="e">
        <f>AVERAGE(C12:C14)</f>
        <v>#DIV/0!</v>
      </c>
    </row>
    <row r="19" spans="1:4">
      <c r="A19" s="13" t="s">
        <v>32</v>
      </c>
      <c r="B19" s="3"/>
      <c r="C19" s="143" t="e">
        <f>C17*C18/100</f>
        <v>#DIV/0!</v>
      </c>
      <c r="D19" s="2"/>
    </row>
    <row r="20" spans="1:4">
      <c r="C20" s="19"/>
    </row>
    <row r="22" spans="1:4">
      <c r="A22" s="4"/>
      <c r="B22" s="8"/>
      <c r="C22" s="5"/>
    </row>
    <row r="23" spans="1:4">
      <c r="C23" s="7"/>
    </row>
    <row r="24" spans="1:4">
      <c r="C24" s="7"/>
    </row>
    <row r="25" spans="1:4">
      <c r="C25" s="7"/>
    </row>
    <row r="26" spans="1:4">
      <c r="C26" s="7"/>
    </row>
  </sheetData>
  <phoneticPr fontId="0" type="noConversion"/>
  <pageMargins left="1.1000000000000001" right="0.5" top="1.25" bottom="1" header="0.5" footer="0.5"/>
  <pageSetup orientation="portrait" horizontalDpi="4294967292" verticalDpi="4294967292" r:id="rId1"/>
  <headerFooter alignWithMargins="0">
    <oddHeader>&amp;F</oddHeader>
    <oddFooter>&amp;CData Summary</oddFooter>
  </headerFooter>
  <ignoredErrors>
    <ignoredError sqref="B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showFormulas="1" showGridLines="0" showRowColHeaders="0" showZeros="0" showOutlineSymbols="0" topLeftCell="B101" zoomScaleNormal="252" zoomScaleSheetLayoutView="2"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Header>&amp;C&amp;"Geneva,Bold"&amp;12IHA Analysis (&amp;A)</oddHeader>
    <oddFooter>&amp;L&amp;D&amp;C&amp;A Module&amp;RPage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showFormulas="1" showGridLines="0" showRowColHeaders="0" showZeros="0" showOutlineSymbols="0" topLeftCell="B101" zoomScaleNormal="252" zoomScaleSheetLayoutView="2"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Header>&amp;C&amp;"Geneva,Bold"&amp;12IHA Analysis (&amp;A)</oddHeader>
    <oddFooter>&amp;L&amp;D&amp;C&amp;A Module&amp;RPage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Normal="252" zoomScaleSheetLayoutView="6"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N200"/>
  <sheetViews>
    <sheetView topLeftCell="Q1" workbookViewId="0">
      <selection activeCell="Y16" sqref="Y16"/>
    </sheetView>
  </sheetViews>
  <sheetFormatPr defaultColWidth="11.5703125" defaultRowHeight="12.75"/>
  <cols>
    <col min="1" max="1" width="14.5703125" style="20" customWidth="1"/>
    <col min="2" max="2" width="2.5703125" customWidth="1"/>
    <col min="3" max="40" width="7" customWidth="1"/>
  </cols>
  <sheetData>
    <row r="1" spans="1:40" ht="15.75">
      <c r="A1" s="21" t="s">
        <v>36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0" ht="15.75">
      <c r="A2" s="24"/>
      <c r="B2" s="25" t="s">
        <v>28</v>
      </c>
      <c r="D2" s="23"/>
      <c r="E2" s="23"/>
      <c r="F2" s="23"/>
      <c r="G2" s="23"/>
      <c r="H2" s="23"/>
      <c r="I2" s="23"/>
      <c r="J2" s="22" t="s">
        <v>40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145"/>
      <c r="V2" s="23"/>
      <c r="W2" s="23"/>
      <c r="X2" s="23"/>
      <c r="Y2" s="23"/>
      <c r="Z2" s="23"/>
      <c r="AA2" s="23"/>
      <c r="AB2" s="23"/>
      <c r="AC2" s="22" t="s">
        <v>41</v>
      </c>
      <c r="AD2" s="153"/>
      <c r="AE2" s="153"/>
      <c r="AF2" s="23"/>
      <c r="AG2" s="23"/>
      <c r="AH2" s="23"/>
      <c r="AI2" s="23"/>
      <c r="AJ2" s="23"/>
      <c r="AK2" s="23"/>
      <c r="AL2" s="23"/>
      <c r="AM2" s="23"/>
    </row>
    <row r="3" spans="1:40">
      <c r="A3" s="24"/>
      <c r="B3" s="25"/>
      <c r="C3" s="2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145"/>
      <c r="V3" s="23"/>
      <c r="W3" s="23"/>
      <c r="X3" s="23"/>
      <c r="Y3" s="23"/>
      <c r="Z3" s="23"/>
      <c r="AA3" s="23"/>
      <c r="AB3" s="23"/>
      <c r="AC3" s="23"/>
      <c r="AD3" s="153"/>
      <c r="AE3" s="153"/>
      <c r="AF3" s="23"/>
      <c r="AG3" s="23"/>
      <c r="AH3" s="23"/>
      <c r="AI3" s="23"/>
      <c r="AJ3" s="23"/>
      <c r="AK3" s="23"/>
      <c r="AL3" s="23"/>
      <c r="AM3" s="23"/>
      <c r="AN3" s="23"/>
    </row>
    <row r="4" spans="1:40">
      <c r="A4" s="24" t="s">
        <v>3</v>
      </c>
      <c r="B4" s="23"/>
      <c r="C4" s="23"/>
      <c r="D4" s="23"/>
      <c r="E4" s="107" t="s">
        <v>37</v>
      </c>
      <c r="F4" s="125" t="e">
        <f>SUM(C7:H7)</f>
        <v>#DIV/0!</v>
      </c>
      <c r="I4" s="147"/>
      <c r="J4" s="161" t="s">
        <v>38</v>
      </c>
      <c r="K4" s="162"/>
      <c r="L4" s="126" t="e">
        <f>SUM(I7:N7)</f>
        <v>#DIV/0!</v>
      </c>
      <c r="O4" s="145"/>
      <c r="P4" s="161" t="s">
        <v>39</v>
      </c>
      <c r="Q4" s="162"/>
      <c r="R4" s="125" t="e">
        <f>SUM(O7:T7)</f>
        <v>#DIV/0!</v>
      </c>
      <c r="U4" s="152" t="s">
        <v>67</v>
      </c>
      <c r="V4" s="25"/>
      <c r="W4" s="3"/>
      <c r="X4" s="3"/>
      <c r="Y4" s="127" t="e">
        <f>SUM(U7:Z7)</f>
        <v>#DIV/0!</v>
      </c>
      <c r="AA4" s="152" t="s">
        <v>42</v>
      </c>
      <c r="AC4" s="78"/>
      <c r="AD4" s="153"/>
      <c r="AE4" s="153"/>
      <c r="AF4" s="120"/>
      <c r="AG4" s="128" t="e">
        <f>SUM(AA7:AH7)</f>
        <v>#DIV/0!</v>
      </c>
      <c r="AI4" s="158" t="s">
        <v>43</v>
      </c>
      <c r="AJ4" s="153"/>
      <c r="AL4" s="27"/>
      <c r="AM4" s="128" t="e">
        <f>SUM(AI7:AN7)</f>
        <v>#DIV/0!</v>
      </c>
      <c r="AN4" s="78"/>
    </row>
    <row r="5" spans="1:40" s="105" customFormat="1">
      <c r="A5" s="101"/>
      <c r="B5" s="102"/>
      <c r="C5" s="103"/>
      <c r="D5" s="103"/>
      <c r="E5" s="103"/>
      <c r="F5" s="103"/>
      <c r="G5" s="107"/>
      <c r="H5" s="104"/>
      <c r="I5" s="146"/>
      <c r="J5" s="104"/>
      <c r="K5" s="103"/>
      <c r="L5" s="103"/>
      <c r="M5" s="103"/>
      <c r="N5" s="103"/>
      <c r="O5" s="146"/>
      <c r="P5" s="103"/>
      <c r="Q5" s="103"/>
      <c r="R5" s="104"/>
      <c r="S5" s="103"/>
      <c r="T5" s="103"/>
      <c r="U5" s="146"/>
      <c r="V5" s="103"/>
      <c r="W5" s="103"/>
      <c r="X5" s="103"/>
      <c r="Y5" s="103"/>
      <c r="Z5" s="104"/>
      <c r="AA5" s="146"/>
      <c r="AB5" s="103"/>
      <c r="AC5" s="104"/>
      <c r="AD5" s="104"/>
      <c r="AE5" s="104"/>
      <c r="AF5" s="103"/>
      <c r="AG5" s="103"/>
      <c r="AH5" s="103"/>
      <c r="AI5" s="146"/>
      <c r="AJ5" s="104"/>
      <c r="AK5" s="103"/>
      <c r="AL5" s="103"/>
      <c r="AM5" s="104"/>
      <c r="AN5" s="104"/>
    </row>
    <row r="6" spans="1:40" s="118" customFormat="1">
      <c r="A6" s="28"/>
      <c r="B6" s="29" t="s">
        <v>4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121">
        <v>7</v>
      </c>
      <c r="J6" s="30">
        <v>8</v>
      </c>
      <c r="K6" s="30">
        <v>9</v>
      </c>
      <c r="L6" s="77">
        <v>10</v>
      </c>
      <c r="M6" s="30">
        <v>11</v>
      </c>
      <c r="N6" s="30">
        <v>12</v>
      </c>
      <c r="O6" s="121">
        <v>13</v>
      </c>
      <c r="P6" s="30">
        <v>14</v>
      </c>
      <c r="Q6" s="30">
        <v>15</v>
      </c>
      <c r="R6" s="77">
        <v>16</v>
      </c>
      <c r="S6" s="30">
        <v>17</v>
      </c>
      <c r="T6" s="30">
        <v>18</v>
      </c>
      <c r="U6" s="121">
        <v>1</v>
      </c>
      <c r="V6" s="30">
        <v>2</v>
      </c>
      <c r="W6" s="30">
        <v>3</v>
      </c>
      <c r="X6" s="77">
        <v>4</v>
      </c>
      <c r="Y6" s="30">
        <v>5</v>
      </c>
      <c r="Z6" s="30">
        <v>6</v>
      </c>
      <c r="AA6" s="121">
        <v>7</v>
      </c>
      <c r="AB6" s="30">
        <v>8</v>
      </c>
      <c r="AC6" s="77">
        <v>9</v>
      </c>
      <c r="AD6" s="30">
        <v>10</v>
      </c>
      <c r="AE6" s="30">
        <v>11</v>
      </c>
      <c r="AF6" s="30">
        <v>12</v>
      </c>
      <c r="AG6" s="30">
        <v>13</v>
      </c>
      <c r="AH6" s="77">
        <v>14</v>
      </c>
      <c r="AI6" s="121">
        <v>15</v>
      </c>
      <c r="AJ6" s="30">
        <v>16</v>
      </c>
      <c r="AK6" s="30">
        <v>17</v>
      </c>
      <c r="AL6" s="30">
        <v>18</v>
      </c>
      <c r="AM6" s="77">
        <v>19</v>
      </c>
      <c r="AN6" s="119">
        <v>20</v>
      </c>
    </row>
    <row r="7" spans="1:40" s="124" customFormat="1">
      <c r="A7" s="123" t="s">
        <v>5</v>
      </c>
      <c r="B7" s="123"/>
      <c r="C7" s="129" t="e">
        <f>AVERAGE(C8:C47)</f>
        <v>#DIV/0!</v>
      </c>
      <c r="D7" s="129" t="e">
        <f>AVERAGE(D8:D47)</f>
        <v>#DIV/0!</v>
      </c>
      <c r="E7" s="129" t="e">
        <f t="shared" ref="E7:AN7" si="0">AVERAGE(E8:E47)</f>
        <v>#DIV/0!</v>
      </c>
      <c r="F7" s="129" t="e">
        <f t="shared" si="0"/>
        <v>#DIV/0!</v>
      </c>
      <c r="G7" s="129" t="e">
        <f t="shared" si="0"/>
        <v>#DIV/0!</v>
      </c>
      <c r="H7" s="129" t="e">
        <f t="shared" si="0"/>
        <v>#DIV/0!</v>
      </c>
      <c r="I7" s="149" t="e">
        <f t="shared" si="0"/>
        <v>#DIV/0!</v>
      </c>
      <c r="J7" s="129" t="e">
        <f t="shared" si="0"/>
        <v>#DIV/0!</v>
      </c>
      <c r="K7" s="129" t="e">
        <f t="shared" si="0"/>
        <v>#DIV/0!</v>
      </c>
      <c r="L7" s="129" t="e">
        <f t="shared" si="0"/>
        <v>#DIV/0!</v>
      </c>
      <c r="M7" s="129" t="e">
        <f t="shared" si="0"/>
        <v>#DIV/0!</v>
      </c>
      <c r="N7" s="129" t="e">
        <f t="shared" si="0"/>
        <v>#DIV/0!</v>
      </c>
      <c r="O7" s="149" t="e">
        <f t="shared" si="0"/>
        <v>#DIV/0!</v>
      </c>
      <c r="P7" s="129" t="e">
        <f t="shared" si="0"/>
        <v>#DIV/0!</v>
      </c>
      <c r="Q7" s="129" t="e">
        <f t="shared" si="0"/>
        <v>#DIV/0!</v>
      </c>
      <c r="R7" s="129" t="e">
        <f t="shared" si="0"/>
        <v>#DIV/0!</v>
      </c>
      <c r="S7" s="129" t="e">
        <f t="shared" si="0"/>
        <v>#DIV/0!</v>
      </c>
      <c r="T7" s="129" t="e">
        <f t="shared" si="0"/>
        <v>#DIV/0!</v>
      </c>
      <c r="U7" s="149" t="e">
        <f t="shared" si="0"/>
        <v>#DIV/0!</v>
      </c>
      <c r="V7" s="129" t="e">
        <f t="shared" si="0"/>
        <v>#DIV/0!</v>
      </c>
      <c r="W7" s="129" t="e">
        <f t="shared" si="0"/>
        <v>#DIV/0!</v>
      </c>
      <c r="X7" s="129" t="e">
        <f t="shared" si="0"/>
        <v>#DIV/0!</v>
      </c>
      <c r="Y7" s="129" t="e">
        <f t="shared" si="0"/>
        <v>#DIV/0!</v>
      </c>
      <c r="Z7" s="129" t="e">
        <f t="shared" si="0"/>
        <v>#DIV/0!</v>
      </c>
      <c r="AA7" s="156" t="e">
        <f t="shared" si="0"/>
        <v>#DIV/0!</v>
      </c>
      <c r="AB7" s="129" t="e">
        <f t="shared" si="0"/>
        <v>#DIV/0!</v>
      </c>
      <c r="AC7" s="129" t="e">
        <f t="shared" si="0"/>
        <v>#DIV/0!</v>
      </c>
      <c r="AD7" s="154" t="e">
        <f t="shared" si="0"/>
        <v>#DIV/0!</v>
      </c>
      <c r="AE7" s="144" t="e">
        <f t="shared" si="0"/>
        <v>#DIV/0!</v>
      </c>
      <c r="AF7" s="129" t="e">
        <f t="shared" si="0"/>
        <v>#DIV/0!</v>
      </c>
      <c r="AG7" s="129" t="e">
        <f t="shared" si="0"/>
        <v>#DIV/0!</v>
      </c>
      <c r="AH7" s="129" t="e">
        <f t="shared" si="0"/>
        <v>#DIV/0!</v>
      </c>
      <c r="AI7" s="156" t="e">
        <f t="shared" si="0"/>
        <v>#DIV/0!</v>
      </c>
      <c r="AJ7" s="144" t="e">
        <f t="shared" si="0"/>
        <v>#DIV/0!</v>
      </c>
      <c r="AK7" s="129" t="e">
        <f t="shared" si="0"/>
        <v>#DIV/0!</v>
      </c>
      <c r="AL7" s="129" t="e">
        <f t="shared" si="0"/>
        <v>#DIV/0!</v>
      </c>
      <c r="AM7" s="129" t="e">
        <f t="shared" si="0"/>
        <v>#DIV/0!</v>
      </c>
      <c r="AN7" s="130" t="e">
        <f t="shared" si="0"/>
        <v>#DIV/0!</v>
      </c>
    </row>
    <row r="8" spans="1:40">
      <c r="A8" s="70" t="e">
        <f>AVERAGE(C8:AN8)</f>
        <v>#DIV/0!</v>
      </c>
      <c r="C8" s="131"/>
      <c r="D8" s="132"/>
      <c r="E8" s="132"/>
      <c r="F8" s="132"/>
      <c r="G8" s="132"/>
      <c r="H8" s="133"/>
      <c r="I8" s="150"/>
      <c r="J8" s="133"/>
      <c r="K8" s="132"/>
      <c r="L8" s="132"/>
      <c r="M8" s="132"/>
      <c r="N8" s="132"/>
      <c r="O8" s="150"/>
      <c r="P8" s="132"/>
      <c r="Q8" s="132"/>
      <c r="R8" s="133"/>
      <c r="S8" s="132"/>
      <c r="T8" s="132"/>
      <c r="U8" s="150"/>
      <c r="V8" s="132"/>
      <c r="W8" s="132"/>
      <c r="X8" s="132"/>
      <c r="Y8" s="132"/>
      <c r="Z8" s="133"/>
      <c r="AA8" s="150"/>
      <c r="AB8" s="132"/>
      <c r="AC8" s="132"/>
      <c r="AD8" s="133"/>
      <c r="AE8" s="133"/>
      <c r="AF8" s="132"/>
      <c r="AG8" s="132"/>
      <c r="AH8" s="132"/>
      <c r="AI8" s="150"/>
      <c r="AJ8" s="133"/>
      <c r="AK8" s="132"/>
      <c r="AL8" s="132"/>
      <c r="AM8" s="132"/>
      <c r="AN8" s="134"/>
    </row>
    <row r="9" spans="1:40">
      <c r="A9" s="70" t="e">
        <f t="shared" ref="A9:A47" si="1">AVERAGE(C9:AN9)</f>
        <v>#DIV/0!</v>
      </c>
      <c r="C9" s="132"/>
      <c r="D9" s="132"/>
      <c r="E9" s="132"/>
      <c r="F9" s="132"/>
      <c r="G9" s="132"/>
      <c r="H9" s="133"/>
      <c r="I9" s="150"/>
      <c r="J9" s="133"/>
      <c r="K9" s="132"/>
      <c r="L9" s="132"/>
      <c r="M9" s="132"/>
      <c r="N9" s="132"/>
      <c r="O9" s="150"/>
      <c r="P9" s="132"/>
      <c r="Q9" s="132"/>
      <c r="R9" s="133"/>
      <c r="S9" s="132"/>
      <c r="T9" s="132"/>
      <c r="U9" s="150"/>
      <c r="V9" s="132"/>
      <c r="W9" s="132"/>
      <c r="X9" s="132"/>
      <c r="Y9" s="132"/>
      <c r="Z9" s="133"/>
      <c r="AA9" s="150"/>
      <c r="AB9" s="132"/>
      <c r="AC9" s="132"/>
      <c r="AD9" s="133"/>
      <c r="AE9" s="133"/>
      <c r="AF9" s="132"/>
      <c r="AG9" s="132"/>
      <c r="AH9" s="132"/>
      <c r="AI9" s="150"/>
      <c r="AJ9" s="133"/>
      <c r="AK9" s="132"/>
      <c r="AL9" s="132"/>
      <c r="AM9" s="132"/>
      <c r="AN9" s="134"/>
    </row>
    <row r="10" spans="1:40">
      <c r="A10" s="70" t="e">
        <f t="shared" si="1"/>
        <v>#DIV/0!</v>
      </c>
      <c r="C10" s="132"/>
      <c r="D10" s="132"/>
      <c r="E10" s="132"/>
      <c r="F10" s="132"/>
      <c r="G10" s="132"/>
      <c r="H10" s="133"/>
      <c r="I10" s="150"/>
      <c r="J10" s="133"/>
      <c r="K10" s="132"/>
      <c r="L10" s="132"/>
      <c r="M10" s="132"/>
      <c r="N10" s="132"/>
      <c r="O10" s="150"/>
      <c r="P10" s="132"/>
      <c r="Q10" s="132"/>
      <c r="R10" s="133"/>
      <c r="S10" s="132"/>
      <c r="T10" s="132"/>
      <c r="U10" s="150"/>
      <c r="V10" s="132"/>
      <c r="W10" s="132"/>
      <c r="X10" s="132"/>
      <c r="Y10" s="132"/>
      <c r="Z10" s="133"/>
      <c r="AA10" s="150"/>
      <c r="AB10" s="132"/>
      <c r="AC10" s="132"/>
      <c r="AD10" s="133"/>
      <c r="AE10" s="133"/>
      <c r="AF10" s="132"/>
      <c r="AG10" s="132"/>
      <c r="AH10" s="132"/>
      <c r="AI10" s="150"/>
      <c r="AJ10" s="133"/>
      <c r="AK10" s="132"/>
      <c r="AL10" s="132"/>
      <c r="AM10" s="132"/>
      <c r="AN10" s="134"/>
    </row>
    <row r="11" spans="1:40">
      <c r="A11" s="70" t="e">
        <f>AVERAGE(C11:AN11)</f>
        <v>#DIV/0!</v>
      </c>
      <c r="C11" s="132"/>
      <c r="D11" s="132"/>
      <c r="E11" s="132"/>
      <c r="F11" s="132"/>
      <c r="G11" s="132"/>
      <c r="H11" s="133"/>
      <c r="I11" s="150"/>
      <c r="J11" s="133"/>
      <c r="K11" s="132"/>
      <c r="L11" s="132"/>
      <c r="M11" s="132"/>
      <c r="N11" s="132"/>
      <c r="O11" s="150"/>
      <c r="P11" s="132"/>
      <c r="Q11" s="132"/>
      <c r="R11" s="133"/>
      <c r="S11" s="132"/>
      <c r="T11" s="132"/>
      <c r="U11" s="150"/>
      <c r="V11" s="132"/>
      <c r="W11" s="132"/>
      <c r="X11" s="132"/>
      <c r="Y11" s="132"/>
      <c r="Z11" s="133"/>
      <c r="AA11" s="150"/>
      <c r="AB11" s="132"/>
      <c r="AC11" s="132"/>
      <c r="AD11" s="133"/>
      <c r="AE11" s="133"/>
      <c r="AF11" s="132"/>
      <c r="AG11" s="132"/>
      <c r="AH11" s="132"/>
      <c r="AI11" s="150"/>
      <c r="AJ11" s="133"/>
      <c r="AK11" s="132"/>
      <c r="AL11" s="132"/>
      <c r="AM11" s="132"/>
      <c r="AN11" s="134"/>
    </row>
    <row r="12" spans="1:40">
      <c r="A12" s="70" t="e">
        <f t="shared" si="1"/>
        <v>#DIV/0!</v>
      </c>
      <c r="C12" s="132"/>
      <c r="D12" s="132"/>
      <c r="E12" s="132"/>
      <c r="F12" s="132"/>
      <c r="G12" s="132"/>
      <c r="H12" s="133"/>
      <c r="I12" s="150"/>
      <c r="J12" s="133"/>
      <c r="K12" s="132"/>
      <c r="L12" s="132"/>
      <c r="M12" s="132"/>
      <c r="N12" s="132"/>
      <c r="O12" s="150"/>
      <c r="P12" s="132"/>
      <c r="Q12" s="132"/>
      <c r="R12" s="133"/>
      <c r="S12" s="132"/>
      <c r="T12" s="132"/>
      <c r="U12" s="150"/>
      <c r="V12" s="132"/>
      <c r="W12" s="132"/>
      <c r="X12" s="132"/>
      <c r="Y12" s="132"/>
      <c r="Z12" s="133"/>
      <c r="AA12" s="150"/>
      <c r="AB12" s="132"/>
      <c r="AC12" s="132"/>
      <c r="AD12" s="133"/>
      <c r="AE12" s="133"/>
      <c r="AF12" s="132"/>
      <c r="AG12" s="132"/>
      <c r="AH12" s="132"/>
      <c r="AI12" s="150"/>
      <c r="AJ12" s="133"/>
      <c r="AK12" s="132"/>
      <c r="AL12" s="132"/>
      <c r="AM12" s="132"/>
      <c r="AN12" s="134"/>
    </row>
    <row r="13" spans="1:40">
      <c r="A13" s="70" t="e">
        <f t="shared" si="1"/>
        <v>#DIV/0!</v>
      </c>
      <c r="C13" s="132"/>
      <c r="D13" s="132"/>
      <c r="E13" s="132"/>
      <c r="F13" s="132"/>
      <c r="G13" s="132"/>
      <c r="H13" s="133"/>
      <c r="I13" s="150"/>
      <c r="J13" s="133"/>
      <c r="K13" s="132"/>
      <c r="L13" s="132"/>
      <c r="M13" s="132"/>
      <c r="N13" s="132"/>
      <c r="O13" s="150"/>
      <c r="P13" s="132"/>
      <c r="Q13" s="132"/>
      <c r="R13" s="133"/>
      <c r="S13" s="132"/>
      <c r="T13" s="132"/>
      <c r="U13" s="150"/>
      <c r="V13" s="132"/>
      <c r="W13" s="132"/>
      <c r="X13" s="132"/>
      <c r="Y13" s="132"/>
      <c r="Z13" s="133"/>
      <c r="AA13" s="150"/>
      <c r="AB13" s="132"/>
      <c r="AC13" s="132"/>
      <c r="AD13" s="133"/>
      <c r="AE13" s="133"/>
      <c r="AF13" s="132"/>
      <c r="AG13" s="132"/>
      <c r="AH13" s="132"/>
      <c r="AI13" s="150"/>
      <c r="AJ13" s="133"/>
      <c r="AK13" s="132"/>
      <c r="AL13" s="132"/>
      <c r="AM13" s="132"/>
      <c r="AN13" s="134"/>
    </row>
    <row r="14" spans="1:40">
      <c r="A14" s="70" t="e">
        <f t="shared" si="1"/>
        <v>#DIV/0!</v>
      </c>
      <c r="C14" s="132"/>
      <c r="D14" s="132"/>
      <c r="E14" s="132"/>
      <c r="F14" s="132"/>
      <c r="G14" s="132"/>
      <c r="H14" s="133"/>
      <c r="I14" s="150"/>
      <c r="J14" s="133"/>
      <c r="K14" s="132"/>
      <c r="L14" s="132"/>
      <c r="M14" s="132"/>
      <c r="N14" s="132"/>
      <c r="O14" s="150"/>
      <c r="P14" s="132"/>
      <c r="Q14" s="132"/>
      <c r="R14" s="133"/>
      <c r="S14" s="132"/>
      <c r="T14" s="132"/>
      <c r="U14" s="150"/>
      <c r="V14" s="132"/>
      <c r="W14" s="132"/>
      <c r="X14" s="132"/>
      <c r="Y14" s="132"/>
      <c r="Z14" s="133"/>
      <c r="AA14" s="150"/>
      <c r="AB14" s="132"/>
      <c r="AC14" s="132"/>
      <c r="AD14" s="133"/>
      <c r="AE14" s="133"/>
      <c r="AF14" s="132"/>
      <c r="AG14" s="132"/>
      <c r="AH14" s="132"/>
      <c r="AI14" s="150"/>
      <c r="AJ14" s="133"/>
      <c r="AK14" s="132"/>
      <c r="AL14" s="132"/>
      <c r="AM14" s="132"/>
      <c r="AN14" s="134"/>
    </row>
    <row r="15" spans="1:40">
      <c r="A15" s="70" t="e">
        <f t="shared" si="1"/>
        <v>#DIV/0!</v>
      </c>
      <c r="C15" s="132"/>
      <c r="D15" s="132"/>
      <c r="E15" s="132"/>
      <c r="F15" s="132"/>
      <c r="G15" s="132"/>
      <c r="H15" s="132"/>
      <c r="I15" s="150"/>
      <c r="J15" s="132"/>
      <c r="K15" s="132"/>
      <c r="L15" s="132"/>
      <c r="M15" s="132"/>
      <c r="N15" s="132"/>
      <c r="O15" s="150"/>
      <c r="P15" s="132"/>
      <c r="Q15" s="132"/>
      <c r="R15" s="132"/>
      <c r="S15" s="132"/>
      <c r="T15" s="132"/>
      <c r="U15" s="150"/>
      <c r="V15" s="132"/>
      <c r="W15" s="132"/>
      <c r="X15" s="132"/>
      <c r="Y15" s="132"/>
      <c r="Z15" s="132"/>
      <c r="AA15" s="150"/>
      <c r="AB15" s="132"/>
      <c r="AC15" s="132"/>
      <c r="AD15" s="133"/>
      <c r="AE15" s="133"/>
      <c r="AF15" s="132"/>
      <c r="AG15" s="132"/>
      <c r="AH15" s="132"/>
      <c r="AI15" s="150"/>
      <c r="AJ15" s="133"/>
      <c r="AK15" s="132"/>
      <c r="AL15" s="132"/>
      <c r="AM15" s="132"/>
      <c r="AN15" s="134"/>
    </row>
    <row r="16" spans="1:40">
      <c r="A16" s="70" t="e">
        <f t="shared" si="1"/>
        <v>#DIV/0!</v>
      </c>
      <c r="C16" s="132"/>
      <c r="D16" s="132"/>
      <c r="E16" s="132"/>
      <c r="F16" s="132"/>
      <c r="G16" s="132"/>
      <c r="H16" s="132"/>
      <c r="I16" s="150"/>
      <c r="J16" s="132"/>
      <c r="K16" s="132"/>
      <c r="L16" s="132"/>
      <c r="M16" s="132"/>
      <c r="N16" s="132"/>
      <c r="O16" s="150"/>
      <c r="P16" s="132"/>
      <c r="Q16" s="132"/>
      <c r="R16" s="132"/>
      <c r="S16" s="132"/>
      <c r="T16" s="132"/>
      <c r="U16" s="150"/>
      <c r="V16" s="132"/>
      <c r="W16" s="132"/>
      <c r="X16" s="132"/>
      <c r="Y16" s="132"/>
      <c r="Z16" s="132"/>
      <c r="AA16" s="150"/>
      <c r="AB16" s="132"/>
      <c r="AC16" s="132"/>
      <c r="AD16" s="133"/>
      <c r="AE16" s="133"/>
      <c r="AF16" s="132"/>
      <c r="AG16" s="132"/>
      <c r="AH16" s="132"/>
      <c r="AI16" s="150"/>
      <c r="AJ16" s="133"/>
      <c r="AK16" s="132"/>
      <c r="AL16" s="132"/>
      <c r="AM16" s="132"/>
      <c r="AN16" s="134"/>
    </row>
    <row r="17" spans="1:40">
      <c r="A17" s="70" t="e">
        <f t="shared" si="1"/>
        <v>#DIV/0!</v>
      </c>
      <c r="C17" s="132"/>
      <c r="D17" s="132"/>
      <c r="E17" s="132"/>
      <c r="F17" s="132"/>
      <c r="G17" s="132"/>
      <c r="H17" s="132"/>
      <c r="I17" s="150"/>
      <c r="J17" s="132"/>
      <c r="K17" s="132"/>
      <c r="L17" s="132"/>
      <c r="M17" s="132"/>
      <c r="N17" s="132"/>
      <c r="O17" s="150"/>
      <c r="P17" s="132"/>
      <c r="Q17" s="132"/>
      <c r="R17" s="132"/>
      <c r="S17" s="132"/>
      <c r="T17" s="132"/>
      <c r="U17" s="150"/>
      <c r="V17" s="132"/>
      <c r="W17" s="132"/>
      <c r="X17" s="132"/>
      <c r="Y17" s="132"/>
      <c r="Z17" s="132"/>
      <c r="AA17" s="150"/>
      <c r="AB17" s="132"/>
      <c r="AC17" s="132"/>
      <c r="AD17" s="133"/>
      <c r="AE17" s="133"/>
      <c r="AF17" s="132"/>
      <c r="AG17" s="132"/>
      <c r="AH17" s="132"/>
      <c r="AI17" s="150"/>
      <c r="AJ17" s="133"/>
      <c r="AK17" s="132"/>
      <c r="AL17" s="132"/>
      <c r="AM17" s="132"/>
      <c r="AN17" s="134"/>
    </row>
    <row r="18" spans="1:40">
      <c r="A18" s="70" t="e">
        <f t="shared" si="1"/>
        <v>#DIV/0!</v>
      </c>
      <c r="C18" s="132"/>
      <c r="D18" s="132"/>
      <c r="E18" s="132"/>
      <c r="F18" s="132"/>
      <c r="G18" s="132"/>
      <c r="H18" s="132"/>
      <c r="I18" s="150"/>
      <c r="J18" s="132"/>
      <c r="K18" s="132"/>
      <c r="L18" s="132"/>
      <c r="M18" s="132"/>
      <c r="N18" s="132"/>
      <c r="O18" s="150"/>
      <c r="P18" s="132"/>
      <c r="Q18" s="132"/>
      <c r="R18" s="132"/>
      <c r="S18" s="132"/>
      <c r="T18" s="132"/>
      <c r="U18" s="150"/>
      <c r="V18" s="132"/>
      <c r="W18" s="132"/>
      <c r="X18" s="132"/>
      <c r="Y18" s="132"/>
      <c r="Z18" s="132"/>
      <c r="AA18" s="150"/>
      <c r="AB18" s="132"/>
      <c r="AC18" s="132"/>
      <c r="AD18" s="133"/>
      <c r="AE18" s="133"/>
      <c r="AF18" s="132"/>
      <c r="AG18" s="132"/>
      <c r="AH18" s="132"/>
      <c r="AI18" s="150"/>
      <c r="AJ18" s="133"/>
      <c r="AK18" s="132"/>
      <c r="AL18" s="132"/>
      <c r="AM18" s="132"/>
      <c r="AN18" s="134"/>
    </row>
    <row r="19" spans="1:40">
      <c r="A19" s="70" t="e">
        <f t="shared" si="1"/>
        <v>#DIV/0!</v>
      </c>
      <c r="C19" s="132"/>
      <c r="D19" s="132"/>
      <c r="E19" s="132"/>
      <c r="F19" s="132"/>
      <c r="G19" s="132"/>
      <c r="H19" s="132"/>
      <c r="I19" s="150"/>
      <c r="J19" s="132"/>
      <c r="K19" s="132"/>
      <c r="L19" s="132"/>
      <c r="M19" s="132"/>
      <c r="N19" s="132"/>
      <c r="O19" s="150"/>
      <c r="P19" s="132"/>
      <c r="Q19" s="132"/>
      <c r="R19" s="132"/>
      <c r="S19" s="132"/>
      <c r="T19" s="132"/>
      <c r="U19" s="150"/>
      <c r="V19" s="132"/>
      <c r="W19" s="132"/>
      <c r="X19" s="132"/>
      <c r="Y19" s="132"/>
      <c r="Z19" s="132"/>
      <c r="AA19" s="150"/>
      <c r="AB19" s="132"/>
      <c r="AC19" s="132"/>
      <c r="AD19" s="133"/>
      <c r="AE19" s="133"/>
      <c r="AF19" s="132"/>
      <c r="AG19" s="132"/>
      <c r="AH19" s="132"/>
      <c r="AI19" s="150"/>
      <c r="AJ19" s="133"/>
      <c r="AK19" s="132"/>
      <c r="AL19" s="132"/>
      <c r="AM19" s="132"/>
      <c r="AN19" s="134"/>
    </row>
    <row r="20" spans="1:40">
      <c r="A20" s="70" t="e">
        <f t="shared" si="1"/>
        <v>#DIV/0!</v>
      </c>
      <c r="C20" s="132"/>
      <c r="D20" s="132"/>
      <c r="E20" s="132"/>
      <c r="F20" s="132"/>
      <c r="G20" s="132"/>
      <c r="H20" s="132"/>
      <c r="I20" s="150"/>
      <c r="J20" s="132"/>
      <c r="K20" s="132"/>
      <c r="L20" s="132"/>
      <c r="M20" s="132"/>
      <c r="N20" s="132"/>
      <c r="O20" s="150"/>
      <c r="P20" s="132"/>
      <c r="Q20" s="132"/>
      <c r="R20" s="132"/>
      <c r="S20" s="132"/>
      <c r="T20" s="132"/>
      <c r="U20" s="150"/>
      <c r="V20" s="132"/>
      <c r="W20" s="132"/>
      <c r="X20" s="132"/>
      <c r="Y20" s="132"/>
      <c r="Z20" s="132"/>
      <c r="AA20" s="150"/>
      <c r="AB20" s="132"/>
      <c r="AC20" s="132"/>
      <c r="AD20" s="133"/>
      <c r="AE20" s="133"/>
      <c r="AF20" s="132"/>
      <c r="AG20" s="132"/>
      <c r="AH20" s="132"/>
      <c r="AI20" s="150"/>
      <c r="AJ20" s="133"/>
      <c r="AK20" s="132"/>
      <c r="AL20" s="132"/>
      <c r="AM20" s="132"/>
      <c r="AN20" s="134"/>
    </row>
    <row r="21" spans="1:40">
      <c r="A21" s="70" t="e">
        <f t="shared" si="1"/>
        <v>#DIV/0!</v>
      </c>
      <c r="C21" s="132"/>
      <c r="D21" s="132"/>
      <c r="E21" s="132"/>
      <c r="F21" s="132"/>
      <c r="G21" s="132"/>
      <c r="H21" s="132"/>
      <c r="I21" s="150"/>
      <c r="J21" s="132"/>
      <c r="K21" s="132"/>
      <c r="L21" s="132"/>
      <c r="M21" s="132"/>
      <c r="N21" s="132"/>
      <c r="O21" s="150"/>
      <c r="P21" s="132"/>
      <c r="Q21" s="132"/>
      <c r="R21" s="132"/>
      <c r="S21" s="132"/>
      <c r="T21" s="132"/>
      <c r="U21" s="150"/>
      <c r="V21" s="132"/>
      <c r="W21" s="132"/>
      <c r="X21" s="132"/>
      <c r="Y21" s="132"/>
      <c r="Z21" s="132"/>
      <c r="AA21" s="150"/>
      <c r="AB21" s="132"/>
      <c r="AC21" s="132"/>
      <c r="AD21" s="133"/>
      <c r="AE21" s="133"/>
      <c r="AF21" s="132"/>
      <c r="AG21" s="132"/>
      <c r="AH21" s="132"/>
      <c r="AI21" s="150"/>
      <c r="AJ21" s="133"/>
      <c r="AK21" s="132"/>
      <c r="AL21" s="132"/>
      <c r="AM21" s="132"/>
      <c r="AN21" s="134"/>
    </row>
    <row r="22" spans="1:40">
      <c r="A22" s="70" t="e">
        <f t="shared" si="1"/>
        <v>#DIV/0!</v>
      </c>
      <c r="C22" s="132"/>
      <c r="D22" s="132"/>
      <c r="E22" s="132"/>
      <c r="F22" s="132"/>
      <c r="G22" s="132"/>
      <c r="H22" s="132"/>
      <c r="I22" s="150"/>
      <c r="J22" s="132"/>
      <c r="K22" s="132"/>
      <c r="L22" s="132"/>
      <c r="M22" s="132"/>
      <c r="N22" s="132"/>
      <c r="O22" s="150"/>
      <c r="P22" s="132"/>
      <c r="Q22" s="132"/>
      <c r="R22" s="132"/>
      <c r="S22" s="132"/>
      <c r="T22" s="132"/>
      <c r="U22" s="150"/>
      <c r="V22" s="132"/>
      <c r="W22" s="132"/>
      <c r="X22" s="132"/>
      <c r="Y22" s="132"/>
      <c r="Z22" s="132"/>
      <c r="AA22" s="150"/>
      <c r="AB22" s="132"/>
      <c r="AC22" s="132"/>
      <c r="AD22" s="133"/>
      <c r="AE22" s="133"/>
      <c r="AF22" s="132"/>
      <c r="AG22" s="132"/>
      <c r="AH22" s="132"/>
      <c r="AI22" s="150"/>
      <c r="AJ22" s="133"/>
      <c r="AK22" s="132"/>
      <c r="AL22" s="132"/>
      <c r="AM22" s="132"/>
      <c r="AN22" s="134"/>
    </row>
    <row r="23" spans="1:40">
      <c r="A23" s="70" t="e">
        <f t="shared" si="1"/>
        <v>#DIV/0!</v>
      </c>
      <c r="C23" s="132"/>
      <c r="D23" s="132"/>
      <c r="E23" s="132"/>
      <c r="F23" s="132"/>
      <c r="G23" s="132"/>
      <c r="H23" s="132"/>
      <c r="I23" s="150"/>
      <c r="J23" s="132"/>
      <c r="K23" s="132"/>
      <c r="L23" s="132"/>
      <c r="M23" s="132"/>
      <c r="N23" s="132"/>
      <c r="O23" s="150"/>
      <c r="P23" s="132"/>
      <c r="Q23" s="132"/>
      <c r="R23" s="132"/>
      <c r="S23" s="132"/>
      <c r="T23" s="132"/>
      <c r="U23" s="150"/>
      <c r="V23" s="132"/>
      <c r="W23" s="132"/>
      <c r="X23" s="132"/>
      <c r="Y23" s="132"/>
      <c r="Z23" s="132"/>
      <c r="AA23" s="150"/>
      <c r="AB23" s="132"/>
      <c r="AC23" s="132"/>
      <c r="AD23" s="133"/>
      <c r="AE23" s="133"/>
      <c r="AF23" s="132"/>
      <c r="AG23" s="132"/>
      <c r="AH23" s="132"/>
      <c r="AI23" s="150"/>
      <c r="AJ23" s="133"/>
      <c r="AK23" s="132"/>
      <c r="AL23" s="132"/>
      <c r="AM23" s="132"/>
      <c r="AN23" s="134"/>
    </row>
    <row r="24" spans="1:40">
      <c r="A24" s="70" t="e">
        <f t="shared" si="1"/>
        <v>#DIV/0!</v>
      </c>
      <c r="C24" s="132"/>
      <c r="D24" s="132"/>
      <c r="E24" s="132"/>
      <c r="F24" s="132"/>
      <c r="G24" s="132"/>
      <c r="H24" s="132"/>
      <c r="I24" s="150"/>
      <c r="J24" s="132"/>
      <c r="K24" s="132"/>
      <c r="L24" s="132"/>
      <c r="M24" s="132"/>
      <c r="N24" s="132"/>
      <c r="O24" s="150"/>
      <c r="P24" s="132"/>
      <c r="Q24" s="132"/>
      <c r="R24" s="132"/>
      <c r="S24" s="132"/>
      <c r="T24" s="132"/>
      <c r="U24" s="150"/>
      <c r="V24" s="132"/>
      <c r="W24" s="132"/>
      <c r="X24" s="132"/>
      <c r="Y24" s="132"/>
      <c r="Z24" s="132"/>
      <c r="AA24" s="150"/>
      <c r="AB24" s="132"/>
      <c r="AC24" s="132"/>
      <c r="AD24" s="133"/>
      <c r="AE24" s="133"/>
      <c r="AF24" s="132"/>
      <c r="AG24" s="132"/>
      <c r="AH24" s="132"/>
      <c r="AI24" s="150"/>
      <c r="AJ24" s="133"/>
      <c r="AK24" s="132"/>
      <c r="AL24" s="132"/>
      <c r="AM24" s="132"/>
      <c r="AN24" s="134"/>
    </row>
    <row r="25" spans="1:40">
      <c r="A25" s="70" t="e">
        <f t="shared" si="1"/>
        <v>#DIV/0!</v>
      </c>
      <c r="C25" s="132"/>
      <c r="D25" s="132"/>
      <c r="E25" s="132"/>
      <c r="F25" s="132"/>
      <c r="G25" s="132"/>
      <c r="H25" s="132"/>
      <c r="I25" s="150"/>
      <c r="J25" s="132"/>
      <c r="K25" s="132"/>
      <c r="L25" s="132"/>
      <c r="M25" s="132"/>
      <c r="N25" s="132"/>
      <c r="O25" s="150"/>
      <c r="P25" s="132"/>
      <c r="Q25" s="132"/>
      <c r="R25" s="132"/>
      <c r="S25" s="132"/>
      <c r="T25" s="132"/>
      <c r="U25" s="150"/>
      <c r="V25" s="132"/>
      <c r="W25" s="132"/>
      <c r="X25" s="132"/>
      <c r="Y25" s="132"/>
      <c r="Z25" s="132"/>
      <c r="AA25" s="150"/>
      <c r="AB25" s="132"/>
      <c r="AC25" s="132"/>
      <c r="AD25" s="133"/>
      <c r="AE25" s="133"/>
      <c r="AF25" s="132"/>
      <c r="AG25" s="132"/>
      <c r="AH25" s="132"/>
      <c r="AI25" s="150"/>
      <c r="AJ25" s="133"/>
      <c r="AK25" s="132"/>
      <c r="AL25" s="132"/>
      <c r="AM25" s="132"/>
      <c r="AN25" s="134"/>
    </row>
    <row r="26" spans="1:40">
      <c r="A26" s="70" t="e">
        <f t="shared" si="1"/>
        <v>#DIV/0!</v>
      </c>
      <c r="C26" s="132"/>
      <c r="D26" s="132"/>
      <c r="E26" s="132"/>
      <c r="F26" s="132"/>
      <c r="G26" s="132"/>
      <c r="H26" s="132"/>
      <c r="I26" s="150"/>
      <c r="J26" s="132"/>
      <c r="K26" s="132"/>
      <c r="L26" s="132"/>
      <c r="M26" s="132"/>
      <c r="N26" s="132"/>
      <c r="O26" s="150"/>
      <c r="P26" s="132"/>
      <c r="Q26" s="132"/>
      <c r="R26" s="132"/>
      <c r="S26" s="132"/>
      <c r="T26" s="132"/>
      <c r="U26" s="150"/>
      <c r="V26" s="132"/>
      <c r="W26" s="132"/>
      <c r="X26" s="132"/>
      <c r="Y26" s="132"/>
      <c r="Z26" s="132"/>
      <c r="AA26" s="150"/>
      <c r="AB26" s="132"/>
      <c r="AC26" s="132"/>
      <c r="AD26" s="133"/>
      <c r="AE26" s="133"/>
      <c r="AF26" s="132"/>
      <c r="AG26" s="132"/>
      <c r="AH26" s="132"/>
      <c r="AI26" s="150"/>
      <c r="AJ26" s="133"/>
      <c r="AK26" s="132"/>
      <c r="AL26" s="132"/>
      <c r="AM26" s="132"/>
      <c r="AN26" s="134"/>
    </row>
    <row r="27" spans="1:40">
      <c r="A27" s="70" t="e">
        <f t="shared" si="1"/>
        <v>#DIV/0!</v>
      </c>
      <c r="C27" s="132"/>
      <c r="D27" s="132"/>
      <c r="E27" s="132"/>
      <c r="F27" s="132"/>
      <c r="G27" s="132"/>
      <c r="H27" s="132"/>
      <c r="I27" s="150"/>
      <c r="J27" s="132"/>
      <c r="K27" s="132"/>
      <c r="L27" s="132"/>
      <c r="M27" s="132"/>
      <c r="N27" s="132"/>
      <c r="O27" s="150"/>
      <c r="P27" s="132"/>
      <c r="Q27" s="132"/>
      <c r="R27" s="132"/>
      <c r="S27" s="132"/>
      <c r="T27" s="132"/>
      <c r="U27" s="150"/>
      <c r="V27" s="132"/>
      <c r="W27" s="132"/>
      <c r="X27" s="132"/>
      <c r="Y27" s="132"/>
      <c r="Z27" s="132"/>
      <c r="AA27" s="150"/>
      <c r="AB27" s="132"/>
      <c r="AC27" s="132"/>
      <c r="AD27" s="133"/>
      <c r="AE27" s="133"/>
      <c r="AF27" s="132"/>
      <c r="AG27" s="132"/>
      <c r="AH27" s="132"/>
      <c r="AI27" s="150"/>
      <c r="AJ27" s="133"/>
      <c r="AK27" s="132"/>
      <c r="AL27" s="132"/>
      <c r="AM27" s="132"/>
      <c r="AN27" s="134"/>
    </row>
    <row r="28" spans="1:40">
      <c r="A28" s="70" t="e">
        <f t="shared" si="1"/>
        <v>#DIV/0!</v>
      </c>
      <c r="C28" s="132"/>
      <c r="D28" s="132"/>
      <c r="E28" s="132"/>
      <c r="F28" s="132"/>
      <c r="G28" s="132"/>
      <c r="H28" s="132"/>
      <c r="I28" s="150"/>
      <c r="J28" s="132"/>
      <c r="K28" s="132"/>
      <c r="L28" s="132"/>
      <c r="M28" s="132"/>
      <c r="N28" s="132"/>
      <c r="O28" s="150"/>
      <c r="P28" s="132"/>
      <c r="Q28" s="132"/>
      <c r="R28" s="132"/>
      <c r="S28" s="132"/>
      <c r="T28" s="132"/>
      <c r="U28" s="150"/>
      <c r="V28" s="132"/>
      <c r="W28" s="132"/>
      <c r="X28" s="132"/>
      <c r="Y28" s="132"/>
      <c r="Z28" s="132"/>
      <c r="AA28" s="150"/>
      <c r="AB28" s="132"/>
      <c r="AC28" s="132"/>
      <c r="AD28" s="133"/>
      <c r="AE28" s="133"/>
      <c r="AF28" s="132"/>
      <c r="AG28" s="132"/>
      <c r="AH28" s="132"/>
      <c r="AI28" s="150"/>
      <c r="AJ28" s="133"/>
      <c r="AK28" s="132"/>
      <c r="AL28" s="132"/>
      <c r="AM28" s="132"/>
      <c r="AN28" s="134"/>
    </row>
    <row r="29" spans="1:40">
      <c r="A29" s="70" t="e">
        <f t="shared" si="1"/>
        <v>#DIV/0!</v>
      </c>
      <c r="C29" s="132"/>
      <c r="D29" s="132"/>
      <c r="E29" s="132"/>
      <c r="F29" s="132"/>
      <c r="G29" s="132"/>
      <c r="H29" s="132"/>
      <c r="I29" s="150"/>
      <c r="J29" s="132"/>
      <c r="K29" s="132"/>
      <c r="L29" s="132"/>
      <c r="M29" s="132"/>
      <c r="N29" s="132"/>
      <c r="O29" s="150"/>
      <c r="P29" s="132"/>
      <c r="Q29" s="132"/>
      <c r="R29" s="132"/>
      <c r="S29" s="132"/>
      <c r="T29" s="132"/>
      <c r="U29" s="150"/>
      <c r="V29" s="132"/>
      <c r="W29" s="132"/>
      <c r="X29" s="132"/>
      <c r="Y29" s="132"/>
      <c r="Z29" s="132"/>
      <c r="AA29" s="150"/>
      <c r="AB29" s="132"/>
      <c r="AC29" s="132"/>
      <c r="AD29" s="133"/>
      <c r="AE29" s="133"/>
      <c r="AF29" s="132"/>
      <c r="AG29" s="132"/>
      <c r="AH29" s="132"/>
      <c r="AI29" s="150"/>
      <c r="AJ29" s="133"/>
      <c r="AK29" s="132"/>
      <c r="AL29" s="132"/>
      <c r="AM29" s="132"/>
      <c r="AN29" s="134"/>
    </row>
    <row r="30" spans="1:40">
      <c r="A30" s="70" t="e">
        <f t="shared" si="1"/>
        <v>#DIV/0!</v>
      </c>
      <c r="C30" s="132"/>
      <c r="D30" s="132"/>
      <c r="E30" s="132"/>
      <c r="F30" s="132"/>
      <c r="G30" s="132"/>
      <c r="H30" s="132"/>
      <c r="I30" s="150"/>
      <c r="J30" s="132"/>
      <c r="K30" s="132"/>
      <c r="L30" s="132"/>
      <c r="M30" s="132"/>
      <c r="N30" s="132"/>
      <c r="O30" s="150"/>
      <c r="P30" s="132"/>
      <c r="Q30" s="132"/>
      <c r="R30" s="132"/>
      <c r="S30" s="132"/>
      <c r="T30" s="132"/>
      <c r="U30" s="150"/>
      <c r="V30" s="132"/>
      <c r="W30" s="132"/>
      <c r="X30" s="132"/>
      <c r="Y30" s="132"/>
      <c r="Z30" s="132"/>
      <c r="AA30" s="150"/>
      <c r="AB30" s="132"/>
      <c r="AC30" s="132"/>
      <c r="AD30" s="133"/>
      <c r="AE30" s="133"/>
      <c r="AF30" s="132"/>
      <c r="AG30" s="132"/>
      <c r="AH30" s="132"/>
      <c r="AI30" s="150"/>
      <c r="AJ30" s="133"/>
      <c r="AK30" s="132"/>
      <c r="AL30" s="132"/>
      <c r="AM30" s="132"/>
      <c r="AN30" s="134"/>
    </row>
    <row r="31" spans="1:40">
      <c r="A31" s="70" t="e">
        <f t="shared" si="1"/>
        <v>#DIV/0!</v>
      </c>
      <c r="C31" s="135"/>
      <c r="D31" s="135"/>
      <c r="E31" s="135"/>
      <c r="F31" s="135"/>
      <c r="G31" s="135"/>
      <c r="H31" s="135"/>
      <c r="I31" s="151"/>
      <c r="J31" s="135"/>
      <c r="K31" s="135"/>
      <c r="L31" s="135"/>
      <c r="M31" s="135"/>
      <c r="N31" s="135"/>
      <c r="O31" s="151"/>
      <c r="P31" s="135"/>
      <c r="Q31" s="135"/>
      <c r="R31" s="135"/>
      <c r="S31" s="135"/>
      <c r="T31" s="135"/>
      <c r="U31" s="151"/>
      <c r="V31" s="135"/>
      <c r="W31" s="135"/>
      <c r="X31" s="135"/>
      <c r="Y31" s="135"/>
      <c r="Z31" s="135"/>
      <c r="AA31" s="151"/>
      <c r="AB31" s="135"/>
      <c r="AC31" s="135"/>
      <c r="AD31" s="155"/>
      <c r="AE31" s="155"/>
      <c r="AF31" s="135"/>
      <c r="AG31" s="135"/>
      <c r="AH31" s="135"/>
      <c r="AI31" s="151"/>
      <c r="AJ31" s="155"/>
      <c r="AK31" s="135"/>
      <c r="AL31" s="135"/>
      <c r="AM31" s="135"/>
      <c r="AN31" s="136"/>
    </row>
    <row r="32" spans="1:40">
      <c r="A32" s="70" t="e">
        <f t="shared" si="1"/>
        <v>#DIV/0!</v>
      </c>
      <c r="C32" s="135"/>
      <c r="D32" s="135"/>
      <c r="E32" s="135"/>
      <c r="F32" s="135"/>
      <c r="G32" s="135"/>
      <c r="H32" s="135"/>
      <c r="I32" s="151"/>
      <c r="J32" s="135"/>
      <c r="K32" s="135"/>
      <c r="L32" s="135"/>
      <c r="M32" s="135"/>
      <c r="N32" s="135"/>
      <c r="O32" s="151"/>
      <c r="P32" s="135"/>
      <c r="Q32" s="135"/>
      <c r="R32" s="135"/>
      <c r="S32" s="135"/>
      <c r="T32" s="135"/>
      <c r="U32" s="151"/>
      <c r="V32" s="135"/>
      <c r="W32" s="135"/>
      <c r="X32" s="135"/>
      <c r="Y32" s="135"/>
      <c r="Z32" s="135"/>
      <c r="AA32" s="151"/>
      <c r="AB32" s="135"/>
      <c r="AC32" s="135"/>
      <c r="AD32" s="155"/>
      <c r="AE32" s="155"/>
      <c r="AF32" s="135"/>
      <c r="AG32" s="135"/>
      <c r="AH32" s="135"/>
      <c r="AI32" s="151"/>
      <c r="AJ32" s="155"/>
      <c r="AK32" s="135"/>
      <c r="AL32" s="135"/>
      <c r="AM32" s="135"/>
      <c r="AN32" s="136"/>
    </row>
    <row r="33" spans="1:40">
      <c r="A33" s="70" t="e">
        <f t="shared" si="1"/>
        <v>#DIV/0!</v>
      </c>
      <c r="C33" s="135"/>
      <c r="D33" s="135"/>
      <c r="E33" s="135"/>
      <c r="F33" s="135"/>
      <c r="G33" s="135"/>
      <c r="H33" s="135"/>
      <c r="I33" s="151"/>
      <c r="J33" s="135"/>
      <c r="K33" s="135"/>
      <c r="L33" s="135"/>
      <c r="M33" s="135"/>
      <c r="N33" s="135"/>
      <c r="O33" s="151"/>
      <c r="P33" s="135"/>
      <c r="Q33" s="135"/>
      <c r="R33" s="135"/>
      <c r="S33" s="135"/>
      <c r="T33" s="135"/>
      <c r="U33" s="151"/>
      <c r="V33" s="135"/>
      <c r="W33" s="135"/>
      <c r="X33" s="135"/>
      <c r="Y33" s="135"/>
      <c r="Z33" s="135"/>
      <c r="AA33" s="151"/>
      <c r="AB33" s="135"/>
      <c r="AC33" s="135"/>
      <c r="AD33" s="155"/>
      <c r="AE33" s="155"/>
      <c r="AF33" s="135"/>
      <c r="AG33" s="135"/>
      <c r="AH33" s="135"/>
      <c r="AI33" s="151"/>
      <c r="AJ33" s="155"/>
      <c r="AK33" s="135"/>
      <c r="AL33" s="135"/>
      <c r="AM33" s="135"/>
      <c r="AN33" s="136"/>
    </row>
    <row r="34" spans="1:40">
      <c r="A34" s="70" t="e">
        <f t="shared" si="1"/>
        <v>#DIV/0!</v>
      </c>
      <c r="C34" s="135"/>
      <c r="D34" s="135"/>
      <c r="E34" s="135"/>
      <c r="F34" s="135"/>
      <c r="G34" s="135"/>
      <c r="H34" s="135"/>
      <c r="I34" s="151"/>
      <c r="J34" s="135"/>
      <c r="K34" s="135"/>
      <c r="L34" s="135"/>
      <c r="M34" s="135"/>
      <c r="N34" s="135"/>
      <c r="O34" s="151"/>
      <c r="P34" s="135"/>
      <c r="Q34" s="135"/>
      <c r="R34" s="135"/>
      <c r="S34" s="135"/>
      <c r="T34" s="135"/>
      <c r="U34" s="151"/>
      <c r="V34" s="135"/>
      <c r="W34" s="135"/>
      <c r="X34" s="135"/>
      <c r="Y34" s="135"/>
      <c r="Z34" s="135"/>
      <c r="AA34" s="151"/>
      <c r="AB34" s="135"/>
      <c r="AC34" s="135"/>
      <c r="AD34" s="155"/>
      <c r="AE34" s="155"/>
      <c r="AF34" s="135"/>
      <c r="AG34" s="135"/>
      <c r="AH34" s="135"/>
      <c r="AI34" s="151"/>
      <c r="AJ34" s="155"/>
      <c r="AK34" s="135"/>
      <c r="AL34" s="135"/>
      <c r="AM34" s="135"/>
      <c r="AN34" s="136"/>
    </row>
    <row r="35" spans="1:40">
      <c r="A35" s="70" t="e">
        <f t="shared" si="1"/>
        <v>#DIV/0!</v>
      </c>
      <c r="C35" s="135"/>
      <c r="D35" s="135"/>
      <c r="E35" s="135"/>
      <c r="F35" s="135"/>
      <c r="G35" s="135"/>
      <c r="H35" s="135"/>
      <c r="I35" s="151"/>
      <c r="J35" s="135"/>
      <c r="K35" s="135"/>
      <c r="L35" s="135"/>
      <c r="M35" s="135"/>
      <c r="N35" s="135"/>
      <c r="O35" s="151"/>
      <c r="P35" s="135"/>
      <c r="Q35" s="135"/>
      <c r="R35" s="135"/>
      <c r="S35" s="135"/>
      <c r="T35" s="135"/>
      <c r="U35" s="151"/>
      <c r="V35" s="135"/>
      <c r="W35" s="135"/>
      <c r="X35" s="135"/>
      <c r="Y35" s="135"/>
      <c r="Z35" s="135"/>
      <c r="AA35" s="151"/>
      <c r="AB35" s="135"/>
      <c r="AC35" s="135"/>
      <c r="AD35" s="155"/>
      <c r="AE35" s="155"/>
      <c r="AF35" s="135"/>
      <c r="AG35" s="135"/>
      <c r="AH35" s="135"/>
      <c r="AI35" s="151"/>
      <c r="AJ35" s="155"/>
      <c r="AK35" s="135"/>
      <c r="AL35" s="135"/>
      <c r="AM35" s="135"/>
      <c r="AN35" s="136"/>
    </row>
    <row r="36" spans="1:40">
      <c r="A36" s="70" t="e">
        <f t="shared" si="1"/>
        <v>#DIV/0!</v>
      </c>
      <c r="C36" s="135"/>
      <c r="D36" s="135"/>
      <c r="E36" s="135"/>
      <c r="F36" s="135"/>
      <c r="G36" s="135"/>
      <c r="H36" s="135"/>
      <c r="I36" s="151"/>
      <c r="J36" s="135"/>
      <c r="K36" s="135"/>
      <c r="L36" s="135"/>
      <c r="M36" s="135"/>
      <c r="N36" s="135"/>
      <c r="O36" s="151"/>
      <c r="P36" s="135"/>
      <c r="Q36" s="135"/>
      <c r="R36" s="135"/>
      <c r="S36" s="135"/>
      <c r="T36" s="135"/>
      <c r="U36" s="151"/>
      <c r="V36" s="135"/>
      <c r="W36" s="135"/>
      <c r="X36" s="135"/>
      <c r="Y36" s="135"/>
      <c r="Z36" s="135"/>
      <c r="AA36" s="151"/>
      <c r="AB36" s="135"/>
      <c r="AC36" s="135"/>
      <c r="AD36" s="155"/>
      <c r="AE36" s="155"/>
      <c r="AF36" s="135"/>
      <c r="AG36" s="135"/>
      <c r="AH36" s="135"/>
      <c r="AI36" s="151"/>
      <c r="AJ36" s="155"/>
      <c r="AK36" s="135"/>
      <c r="AL36" s="135"/>
      <c r="AM36" s="135"/>
      <c r="AN36" s="136"/>
    </row>
    <row r="37" spans="1:40">
      <c r="A37" s="70" t="e">
        <f t="shared" si="1"/>
        <v>#DIV/0!</v>
      </c>
      <c r="C37" s="135"/>
      <c r="D37" s="135"/>
      <c r="E37" s="135"/>
      <c r="F37" s="135"/>
      <c r="G37" s="135"/>
      <c r="H37" s="135"/>
      <c r="I37" s="151"/>
      <c r="J37" s="135"/>
      <c r="K37" s="135"/>
      <c r="L37" s="135"/>
      <c r="M37" s="135"/>
      <c r="N37" s="135"/>
      <c r="O37" s="151"/>
      <c r="P37" s="135"/>
      <c r="Q37" s="135"/>
      <c r="R37" s="135"/>
      <c r="S37" s="135"/>
      <c r="T37" s="135"/>
      <c r="U37" s="151"/>
      <c r="V37" s="135"/>
      <c r="W37" s="135"/>
      <c r="X37" s="135"/>
      <c r="Y37" s="135"/>
      <c r="Z37" s="135"/>
      <c r="AA37" s="151"/>
      <c r="AB37" s="135"/>
      <c r="AC37" s="135"/>
      <c r="AD37" s="155"/>
      <c r="AE37" s="155"/>
      <c r="AF37" s="135"/>
      <c r="AG37" s="135"/>
      <c r="AH37" s="135"/>
      <c r="AI37" s="151"/>
      <c r="AJ37" s="155"/>
      <c r="AK37" s="135"/>
      <c r="AL37" s="135"/>
      <c r="AM37" s="135"/>
      <c r="AN37" s="136"/>
    </row>
    <row r="38" spans="1:40">
      <c r="A38" s="70" t="e">
        <f t="shared" si="1"/>
        <v>#DIV/0!</v>
      </c>
      <c r="C38" s="135"/>
      <c r="D38" s="135"/>
      <c r="E38" s="135"/>
      <c r="F38" s="135"/>
      <c r="G38" s="135"/>
      <c r="H38" s="135"/>
      <c r="I38" s="151"/>
      <c r="J38" s="135"/>
      <c r="K38" s="135"/>
      <c r="L38" s="135"/>
      <c r="M38" s="135"/>
      <c r="N38" s="135"/>
      <c r="O38" s="151"/>
      <c r="P38" s="135"/>
      <c r="Q38" s="135"/>
      <c r="R38" s="135"/>
      <c r="S38" s="135"/>
      <c r="T38" s="135"/>
      <c r="U38" s="151"/>
      <c r="V38" s="135"/>
      <c r="W38" s="135"/>
      <c r="X38" s="135"/>
      <c r="Y38" s="135"/>
      <c r="Z38" s="135"/>
      <c r="AA38" s="151"/>
      <c r="AB38" s="135"/>
      <c r="AC38" s="135"/>
      <c r="AD38" s="155"/>
      <c r="AE38" s="155"/>
      <c r="AF38" s="135"/>
      <c r="AG38" s="135"/>
      <c r="AH38" s="135"/>
      <c r="AI38" s="151"/>
      <c r="AJ38" s="155"/>
      <c r="AK38" s="135"/>
      <c r="AL38" s="135"/>
      <c r="AM38" s="135"/>
      <c r="AN38" s="136"/>
    </row>
    <row r="39" spans="1:40">
      <c r="A39" s="70" t="e">
        <f t="shared" si="1"/>
        <v>#DIV/0!</v>
      </c>
      <c r="C39" s="135"/>
      <c r="D39" s="135"/>
      <c r="E39" s="135"/>
      <c r="F39" s="135"/>
      <c r="G39" s="135"/>
      <c r="H39" s="135"/>
      <c r="I39" s="151"/>
      <c r="J39" s="135"/>
      <c r="K39" s="135"/>
      <c r="L39" s="135"/>
      <c r="M39" s="135"/>
      <c r="N39" s="135"/>
      <c r="O39" s="151"/>
      <c r="P39" s="135"/>
      <c r="Q39" s="135"/>
      <c r="R39" s="135"/>
      <c r="S39" s="135"/>
      <c r="T39" s="135"/>
      <c r="U39" s="151"/>
      <c r="V39" s="135"/>
      <c r="W39" s="135"/>
      <c r="X39" s="135"/>
      <c r="Y39" s="135"/>
      <c r="Z39" s="135"/>
      <c r="AA39" s="151"/>
      <c r="AB39" s="135"/>
      <c r="AC39" s="135"/>
      <c r="AD39" s="155"/>
      <c r="AE39" s="155"/>
      <c r="AF39" s="135"/>
      <c r="AG39" s="135"/>
      <c r="AH39" s="135"/>
      <c r="AI39" s="151"/>
      <c r="AJ39" s="155"/>
      <c r="AK39" s="135"/>
      <c r="AL39" s="135"/>
      <c r="AM39" s="135"/>
      <c r="AN39" s="136"/>
    </row>
    <row r="40" spans="1:40">
      <c r="A40" s="70" t="e">
        <f t="shared" si="1"/>
        <v>#DIV/0!</v>
      </c>
      <c r="C40" s="135"/>
      <c r="D40" s="135"/>
      <c r="E40" s="135"/>
      <c r="F40" s="135"/>
      <c r="G40" s="135"/>
      <c r="H40" s="135"/>
      <c r="I40" s="151"/>
      <c r="J40" s="135"/>
      <c r="K40" s="135"/>
      <c r="L40" s="135"/>
      <c r="M40" s="135"/>
      <c r="N40" s="135"/>
      <c r="O40" s="151"/>
      <c r="P40" s="135"/>
      <c r="Q40" s="135"/>
      <c r="R40" s="135"/>
      <c r="S40" s="135"/>
      <c r="T40" s="135"/>
      <c r="U40" s="151"/>
      <c r="V40" s="135"/>
      <c r="W40" s="135"/>
      <c r="X40" s="135"/>
      <c r="Y40" s="135"/>
      <c r="Z40" s="135"/>
      <c r="AA40" s="151"/>
      <c r="AB40" s="135"/>
      <c r="AC40" s="135"/>
      <c r="AD40" s="155"/>
      <c r="AE40" s="155"/>
      <c r="AF40" s="135"/>
      <c r="AG40" s="135"/>
      <c r="AH40" s="135"/>
      <c r="AI40" s="151"/>
      <c r="AJ40" s="155"/>
      <c r="AK40" s="135"/>
      <c r="AL40" s="135"/>
      <c r="AM40" s="135"/>
      <c r="AN40" s="136"/>
    </row>
    <row r="41" spans="1:40">
      <c r="A41" s="70" t="e">
        <f t="shared" si="1"/>
        <v>#DIV/0!</v>
      </c>
      <c r="C41" s="135"/>
      <c r="D41" s="135"/>
      <c r="E41" s="135"/>
      <c r="F41" s="135"/>
      <c r="G41" s="135"/>
      <c r="H41" s="135"/>
      <c r="I41" s="151"/>
      <c r="J41" s="135"/>
      <c r="K41" s="135"/>
      <c r="L41" s="135"/>
      <c r="M41" s="135"/>
      <c r="N41" s="135"/>
      <c r="O41" s="151"/>
      <c r="P41" s="135"/>
      <c r="Q41" s="135"/>
      <c r="R41" s="135"/>
      <c r="S41" s="135"/>
      <c r="T41" s="135"/>
      <c r="U41" s="151"/>
      <c r="V41" s="135"/>
      <c r="W41" s="135"/>
      <c r="X41" s="135"/>
      <c r="Y41" s="135"/>
      <c r="Z41" s="135"/>
      <c r="AA41" s="151"/>
      <c r="AB41" s="135"/>
      <c r="AC41" s="135"/>
      <c r="AD41" s="155"/>
      <c r="AE41" s="155"/>
      <c r="AF41" s="135"/>
      <c r="AG41" s="135"/>
      <c r="AH41" s="135"/>
      <c r="AI41" s="151"/>
      <c r="AJ41" s="155"/>
      <c r="AK41" s="135"/>
      <c r="AL41" s="135"/>
      <c r="AM41" s="135"/>
      <c r="AN41" s="136"/>
    </row>
    <row r="42" spans="1:40">
      <c r="A42" s="70" t="e">
        <f t="shared" si="1"/>
        <v>#DIV/0!</v>
      </c>
      <c r="C42" s="135"/>
      <c r="D42" s="135"/>
      <c r="E42" s="135"/>
      <c r="F42" s="135"/>
      <c r="G42" s="135"/>
      <c r="H42" s="135"/>
      <c r="I42" s="151"/>
      <c r="J42" s="135"/>
      <c r="K42" s="135"/>
      <c r="L42" s="135"/>
      <c r="M42" s="135"/>
      <c r="N42" s="135"/>
      <c r="O42" s="151"/>
      <c r="P42" s="135"/>
      <c r="Q42" s="135"/>
      <c r="R42" s="135"/>
      <c r="S42" s="135"/>
      <c r="T42" s="135"/>
      <c r="U42" s="151"/>
      <c r="V42" s="135"/>
      <c r="W42" s="135"/>
      <c r="X42" s="135"/>
      <c r="Y42" s="135"/>
      <c r="Z42" s="135"/>
      <c r="AA42" s="151"/>
      <c r="AB42" s="135"/>
      <c r="AC42" s="135"/>
      <c r="AD42" s="155"/>
      <c r="AE42" s="155"/>
      <c r="AF42" s="135"/>
      <c r="AG42" s="135"/>
      <c r="AH42" s="135"/>
      <c r="AI42" s="151"/>
      <c r="AJ42" s="155"/>
      <c r="AK42" s="135"/>
      <c r="AL42" s="135"/>
      <c r="AM42" s="135"/>
      <c r="AN42" s="136"/>
    </row>
    <row r="43" spans="1:40">
      <c r="A43" s="70" t="e">
        <f t="shared" si="1"/>
        <v>#DIV/0!</v>
      </c>
      <c r="C43" s="135"/>
      <c r="D43" s="135"/>
      <c r="E43" s="135"/>
      <c r="F43" s="135"/>
      <c r="G43" s="135"/>
      <c r="H43" s="135"/>
      <c r="I43" s="151"/>
      <c r="J43" s="135"/>
      <c r="K43" s="135"/>
      <c r="L43" s="135"/>
      <c r="M43" s="135"/>
      <c r="N43" s="135"/>
      <c r="O43" s="151"/>
      <c r="P43" s="135"/>
      <c r="Q43" s="135"/>
      <c r="R43" s="135"/>
      <c r="S43" s="135"/>
      <c r="T43" s="135"/>
      <c r="U43" s="151"/>
      <c r="V43" s="135"/>
      <c r="W43" s="135"/>
      <c r="X43" s="135"/>
      <c r="Y43" s="135"/>
      <c r="Z43" s="135"/>
      <c r="AA43" s="151"/>
      <c r="AB43" s="135"/>
      <c r="AC43" s="135"/>
      <c r="AD43" s="155"/>
      <c r="AE43" s="155"/>
      <c r="AF43" s="135"/>
      <c r="AG43" s="135"/>
      <c r="AH43" s="135"/>
      <c r="AI43" s="151"/>
      <c r="AJ43" s="155"/>
      <c r="AK43" s="135"/>
      <c r="AL43" s="135"/>
      <c r="AM43" s="135"/>
      <c r="AN43" s="136"/>
    </row>
    <row r="44" spans="1:40">
      <c r="A44" s="70" t="e">
        <f t="shared" si="1"/>
        <v>#DIV/0!</v>
      </c>
      <c r="C44" s="135"/>
      <c r="D44" s="135"/>
      <c r="E44" s="135"/>
      <c r="F44" s="135"/>
      <c r="G44" s="135"/>
      <c r="H44" s="135"/>
      <c r="I44" s="151"/>
      <c r="J44" s="135"/>
      <c r="K44" s="135"/>
      <c r="L44" s="135"/>
      <c r="M44" s="135"/>
      <c r="N44" s="135"/>
      <c r="O44" s="151"/>
      <c r="P44" s="135"/>
      <c r="Q44" s="135"/>
      <c r="R44" s="135"/>
      <c r="S44" s="135"/>
      <c r="T44" s="135"/>
      <c r="U44" s="151"/>
      <c r="V44" s="135"/>
      <c r="W44" s="135"/>
      <c r="X44" s="135"/>
      <c r="Y44" s="135"/>
      <c r="Z44" s="135"/>
      <c r="AA44" s="151"/>
      <c r="AB44" s="135"/>
      <c r="AC44" s="135"/>
      <c r="AD44" s="155"/>
      <c r="AE44" s="155"/>
      <c r="AF44" s="135"/>
      <c r="AG44" s="135"/>
      <c r="AH44" s="135"/>
      <c r="AI44" s="151"/>
      <c r="AJ44" s="155"/>
      <c r="AK44" s="135"/>
      <c r="AL44" s="135"/>
      <c r="AM44" s="135"/>
      <c r="AN44" s="136"/>
    </row>
    <row r="45" spans="1:40">
      <c r="A45" s="70" t="e">
        <f t="shared" si="1"/>
        <v>#DIV/0!</v>
      </c>
      <c r="C45" s="135"/>
      <c r="D45" s="135"/>
      <c r="E45" s="135"/>
      <c r="F45" s="135"/>
      <c r="G45" s="135"/>
      <c r="H45" s="135"/>
      <c r="I45" s="151"/>
      <c r="J45" s="135"/>
      <c r="K45" s="135"/>
      <c r="L45" s="135"/>
      <c r="M45" s="135"/>
      <c r="N45" s="135"/>
      <c r="O45" s="151"/>
      <c r="P45" s="135"/>
      <c r="Q45" s="135"/>
      <c r="R45" s="135"/>
      <c r="S45" s="135"/>
      <c r="T45" s="135"/>
      <c r="U45" s="151"/>
      <c r="V45" s="135"/>
      <c r="W45" s="135"/>
      <c r="X45" s="135"/>
      <c r="Y45" s="135"/>
      <c r="Z45" s="135"/>
      <c r="AA45" s="151"/>
      <c r="AB45" s="135"/>
      <c r="AC45" s="135"/>
      <c r="AD45" s="155"/>
      <c r="AE45" s="155"/>
      <c r="AF45" s="135"/>
      <c r="AG45" s="135"/>
      <c r="AH45" s="135"/>
      <c r="AI45" s="151"/>
      <c r="AJ45" s="155"/>
      <c r="AK45" s="135"/>
      <c r="AL45" s="135"/>
      <c r="AM45" s="135"/>
      <c r="AN45" s="136"/>
    </row>
    <row r="46" spans="1:40" s="8" customFormat="1">
      <c r="A46" s="70" t="e">
        <f t="shared" si="1"/>
        <v>#DIV/0!</v>
      </c>
      <c r="B46"/>
      <c r="C46" s="135"/>
      <c r="D46" s="135"/>
      <c r="E46" s="135"/>
      <c r="F46" s="135"/>
      <c r="G46" s="135"/>
      <c r="H46" s="135"/>
      <c r="I46" s="151"/>
      <c r="J46" s="135"/>
      <c r="K46" s="135"/>
      <c r="L46" s="135"/>
      <c r="M46" s="135"/>
      <c r="N46" s="135"/>
      <c r="O46" s="151"/>
      <c r="P46" s="135"/>
      <c r="Q46" s="135"/>
      <c r="R46" s="135"/>
      <c r="S46" s="135"/>
      <c r="T46" s="135"/>
      <c r="U46" s="151"/>
      <c r="V46" s="135"/>
      <c r="W46" s="135"/>
      <c r="X46" s="135"/>
      <c r="Y46" s="135"/>
      <c r="Z46" s="135"/>
      <c r="AA46" s="151"/>
      <c r="AB46" s="135"/>
      <c r="AC46" s="135"/>
      <c r="AD46" s="155"/>
      <c r="AE46" s="155"/>
      <c r="AF46" s="135"/>
      <c r="AG46" s="135"/>
      <c r="AH46" s="135"/>
      <c r="AI46" s="151"/>
      <c r="AJ46" s="155"/>
      <c r="AK46" s="135"/>
      <c r="AL46" s="135"/>
      <c r="AM46" s="135"/>
      <c r="AN46" s="136"/>
    </row>
    <row r="47" spans="1:40">
      <c r="A47" s="70" t="e">
        <f t="shared" si="1"/>
        <v>#DIV/0!</v>
      </c>
      <c r="C47" s="135"/>
      <c r="D47" s="135"/>
      <c r="E47" s="135"/>
      <c r="F47" s="135"/>
      <c r="G47" s="135"/>
      <c r="H47" s="135"/>
      <c r="I47" s="151"/>
      <c r="J47" s="135"/>
      <c r="K47" s="135"/>
      <c r="L47" s="135"/>
      <c r="M47" s="135"/>
      <c r="N47" s="135"/>
      <c r="O47" s="151"/>
      <c r="P47" s="135"/>
      <c r="Q47" s="135"/>
      <c r="R47" s="135"/>
      <c r="S47" s="135"/>
      <c r="T47" s="135"/>
      <c r="U47" s="151"/>
      <c r="V47" s="135"/>
      <c r="W47" s="135"/>
      <c r="X47" s="135"/>
      <c r="Y47" s="135"/>
      <c r="Z47" s="135"/>
      <c r="AA47" s="151"/>
      <c r="AB47" s="135"/>
      <c r="AC47" s="135"/>
      <c r="AD47" s="155"/>
      <c r="AE47" s="155"/>
      <c r="AF47" s="135"/>
      <c r="AG47" s="135"/>
      <c r="AH47" s="135"/>
      <c r="AI47" s="151"/>
      <c r="AJ47" s="155"/>
      <c r="AK47" s="135"/>
      <c r="AL47" s="135"/>
      <c r="AM47" s="135"/>
      <c r="AN47" s="136"/>
    </row>
    <row r="48" spans="1:40">
      <c r="A48"/>
      <c r="AE48" s="80"/>
    </row>
    <row r="49" spans="1:31">
      <c r="A49"/>
      <c r="AE49" s="80"/>
    </row>
    <row r="50" spans="1:31">
      <c r="A50"/>
      <c r="AE50" s="80"/>
    </row>
    <row r="51" spans="1:31">
      <c r="A51"/>
      <c r="AE51" s="80"/>
    </row>
    <row r="52" spans="1:31">
      <c r="A52"/>
    </row>
    <row r="53" spans="1:31">
      <c r="A53"/>
    </row>
    <row r="54" spans="1:31">
      <c r="A54"/>
    </row>
    <row r="55" spans="1:31">
      <c r="A55"/>
    </row>
    <row r="56" spans="1:31">
      <c r="A56"/>
    </row>
    <row r="57" spans="1:31">
      <c r="A57"/>
    </row>
    <row r="58" spans="1:31">
      <c r="A58"/>
    </row>
    <row r="59" spans="1:31">
      <c r="A59"/>
    </row>
    <row r="60" spans="1:31">
      <c r="A60"/>
    </row>
    <row r="61" spans="1:31">
      <c r="A61"/>
    </row>
    <row r="62" spans="1:31">
      <c r="A62"/>
    </row>
    <row r="63" spans="1:31">
      <c r="A63"/>
    </row>
    <row r="64" spans="1:3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 s="24">
        <f t="shared" ref="A194:A200" si="2">(SUM(C194:AN194)/10)*4</f>
        <v>0</v>
      </c>
    </row>
    <row r="195" spans="1:1">
      <c r="A195" s="24">
        <f t="shared" si="2"/>
        <v>0</v>
      </c>
    </row>
    <row r="196" spans="1:1">
      <c r="A196" s="24">
        <f t="shared" si="2"/>
        <v>0</v>
      </c>
    </row>
    <row r="197" spans="1:1">
      <c r="A197" s="24">
        <f t="shared" si="2"/>
        <v>0</v>
      </c>
    </row>
    <row r="198" spans="1:1">
      <c r="A198" s="24">
        <f t="shared" si="2"/>
        <v>0</v>
      </c>
    </row>
    <row r="199" spans="1:1">
      <c r="A199" s="24">
        <f t="shared" si="2"/>
        <v>0</v>
      </c>
    </row>
    <row r="200" spans="1:1">
      <c r="A200" s="24">
        <f t="shared" si="2"/>
        <v>0</v>
      </c>
    </row>
  </sheetData>
  <mergeCells count="2">
    <mergeCell ref="P4:Q4"/>
    <mergeCell ref="J4:K4"/>
  </mergeCells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L37"/>
  <sheetViews>
    <sheetView showGridLines="0" workbookViewId="0">
      <selection activeCell="J32" sqref="J32"/>
    </sheetView>
  </sheetViews>
  <sheetFormatPr defaultColWidth="11.5703125" defaultRowHeight="12.75"/>
  <cols>
    <col min="1" max="1" width="21.42578125" style="40" customWidth="1"/>
    <col min="2" max="2" width="1.42578125" customWidth="1"/>
    <col min="3" max="3" width="2" style="37" customWidth="1"/>
    <col min="4" max="4" width="5.85546875" style="3" customWidth="1"/>
    <col min="5" max="5" width="9.28515625" customWidth="1"/>
    <col min="6" max="6" width="13.140625" customWidth="1"/>
    <col min="7" max="7" width="0.28515625" hidden="1" customWidth="1"/>
    <col min="8" max="8" width="3.42578125" style="39" customWidth="1"/>
    <col min="9" max="9" width="2.85546875" style="37" customWidth="1"/>
    <col min="10" max="10" width="12.28515625" style="13" customWidth="1"/>
    <col min="11" max="11" width="11.7109375" customWidth="1"/>
    <col min="12" max="12" width="1.5703125" customWidth="1"/>
    <col min="13" max="13" width="11.5703125" customWidth="1"/>
    <col min="14" max="67" width="3.7109375" customWidth="1"/>
  </cols>
  <sheetData>
    <row r="1" spans="1:12" ht="13.15" customHeight="1"/>
    <row r="2" spans="1:12" ht="13.15" customHeight="1">
      <c r="A2"/>
    </row>
    <row r="3" spans="1:12" ht="12.6" customHeight="1"/>
    <row r="4" spans="1:12" ht="13.15" customHeight="1"/>
    <row r="5" spans="1:12" ht="16.5" thickBot="1">
      <c r="A5" s="111">
        <f>[2]Data_Summary!B4</f>
        <v>0</v>
      </c>
      <c r="B5" s="60"/>
      <c r="C5" s="112"/>
      <c r="D5" s="113"/>
      <c r="E5" s="111"/>
      <c r="F5" s="114"/>
      <c r="G5" s="114"/>
      <c r="H5" s="115"/>
      <c r="I5" s="114"/>
      <c r="J5" s="113"/>
      <c r="K5" s="116" t="s">
        <v>99</v>
      </c>
      <c r="L5" s="95"/>
    </row>
    <row r="6" spans="1:12" ht="15" customHeight="1">
      <c r="A6" s="63">
        <f>[2]Data_Summary!B5</f>
        <v>0</v>
      </c>
      <c r="B6" s="117"/>
      <c r="C6" s="67"/>
      <c r="D6" s="68"/>
      <c r="E6" s="68"/>
      <c r="F6" s="64"/>
      <c r="G6" s="64"/>
      <c r="H6" s="69"/>
      <c r="I6" s="64"/>
      <c r="J6" s="68"/>
      <c r="K6" s="47" t="str">
        <f>CONCATENATE(Data_Summary!B2," Respondents - ",Data_Summary!B3,"")</f>
        <v xml:space="preserve">0 Respondents - </v>
      </c>
    </row>
    <row r="7" spans="1:12" ht="18">
      <c r="A7" s="137"/>
      <c r="B7" s="80"/>
      <c r="F7" s="17"/>
      <c r="G7" s="17"/>
      <c r="H7" s="38"/>
      <c r="I7" s="36"/>
      <c r="J7" s="10"/>
      <c r="K7" s="11"/>
    </row>
    <row r="8" spans="1:12" ht="24.6" customHeight="1" thickBot="1">
      <c r="A8" s="139"/>
      <c r="B8" s="95"/>
      <c r="C8" s="109"/>
      <c r="D8" s="140"/>
      <c r="E8" s="95"/>
      <c r="F8" s="95"/>
      <c r="G8" s="95"/>
      <c r="H8" s="141"/>
      <c r="I8" s="109"/>
      <c r="J8" s="142"/>
      <c r="K8" s="95"/>
    </row>
    <row r="9" spans="1:12" ht="11.45" customHeight="1">
      <c r="C9" s="37" t="s">
        <v>7</v>
      </c>
      <c r="D9"/>
      <c r="H9" s="76" t="e">
        <f>Raw_Data!C7</f>
        <v>#DIV/0!</v>
      </c>
      <c r="I9" s="37" t="s">
        <v>7</v>
      </c>
      <c r="J9" s="31" t="s">
        <v>46</v>
      </c>
    </row>
    <row r="10" spans="1:12" ht="11.45" customHeight="1">
      <c r="C10" s="37" t="s">
        <v>8</v>
      </c>
      <c r="D10"/>
      <c r="H10" s="76" t="e">
        <f>Raw_Data!D7</f>
        <v>#DIV/0!</v>
      </c>
      <c r="I10" s="37" t="s">
        <v>8</v>
      </c>
      <c r="J10" s="31" t="s">
        <v>47</v>
      </c>
    </row>
    <row r="11" spans="1:12" ht="11.45" customHeight="1">
      <c r="A11" s="47"/>
      <c r="C11" s="37" t="s">
        <v>9</v>
      </c>
      <c r="D11"/>
      <c r="H11" s="76" t="e">
        <f>Raw_Data!E7</f>
        <v>#DIV/0!</v>
      </c>
      <c r="I11" s="37" t="s">
        <v>9</v>
      </c>
      <c r="J11" s="31" t="s">
        <v>48</v>
      </c>
    </row>
    <row r="12" spans="1:12" s="80" customFormat="1" ht="11.45" customHeight="1">
      <c r="A12" s="79"/>
      <c r="C12" s="108" t="s">
        <v>10</v>
      </c>
      <c r="H12" s="76" t="e">
        <f>Raw_Data!F7</f>
        <v>#DIV/0!</v>
      </c>
      <c r="I12" s="37" t="s">
        <v>10</v>
      </c>
      <c r="J12" s="35" t="s">
        <v>49</v>
      </c>
    </row>
    <row r="13" spans="1:12" ht="11.45" customHeight="1">
      <c r="A13" s="47"/>
      <c r="C13" s="37" t="s">
        <v>11</v>
      </c>
      <c r="D13"/>
      <c r="H13" s="76" t="e">
        <f>Raw_Data!G7</f>
        <v>#DIV/0!</v>
      </c>
      <c r="I13" s="37" t="s">
        <v>11</v>
      </c>
      <c r="J13" s="35" t="s">
        <v>50</v>
      </c>
    </row>
    <row r="14" spans="1:12" ht="11.25" customHeight="1">
      <c r="A14" s="82"/>
      <c r="B14" s="83"/>
      <c r="C14" s="98" t="s">
        <v>12</v>
      </c>
      <c r="D14" s="83"/>
      <c r="E14" s="83"/>
      <c r="F14" s="83"/>
      <c r="G14" s="83"/>
      <c r="H14" s="76" t="e">
        <f>Raw_Data!H7</f>
        <v>#DIV/0!</v>
      </c>
      <c r="I14" s="98" t="s">
        <v>12</v>
      </c>
      <c r="J14" s="85" t="s">
        <v>51</v>
      </c>
      <c r="K14" s="83"/>
      <c r="L14" s="83"/>
    </row>
    <row r="15" spans="1:12" ht="11.45" customHeight="1">
      <c r="A15" s="48"/>
      <c r="C15" s="37" t="s">
        <v>13</v>
      </c>
      <c r="D15"/>
      <c r="H15" s="76" t="e">
        <f>Raw_Data!I7</f>
        <v>#DIV/0!</v>
      </c>
      <c r="I15" s="37" t="s">
        <v>13</v>
      </c>
      <c r="J15" s="31" t="s">
        <v>52</v>
      </c>
    </row>
    <row r="16" spans="1:12" ht="11.25" customHeight="1">
      <c r="A16" s="86"/>
      <c r="B16" s="80"/>
      <c r="C16" s="108" t="s">
        <v>14</v>
      </c>
      <c r="D16" s="80"/>
      <c r="E16" s="80"/>
      <c r="F16" s="80"/>
      <c r="G16" s="80"/>
      <c r="H16" s="76" t="e">
        <f>Raw_Data!J7</f>
        <v>#DIV/0!</v>
      </c>
      <c r="I16" s="108" t="s">
        <v>14</v>
      </c>
      <c r="J16" s="35" t="s">
        <v>53</v>
      </c>
      <c r="K16" s="80"/>
    </row>
    <row r="17" spans="1:12" ht="11.45" customHeight="1">
      <c r="A17" s="47"/>
      <c r="C17" s="37" t="s">
        <v>15</v>
      </c>
      <c r="D17"/>
      <c r="H17" s="76" t="e">
        <f>Raw_Data!K7</f>
        <v>#DIV/0!</v>
      </c>
      <c r="I17" s="37" t="s">
        <v>15</v>
      </c>
      <c r="J17" s="31" t="s">
        <v>54</v>
      </c>
    </row>
    <row r="18" spans="1:12" ht="11.45" customHeight="1">
      <c r="A18" s="79"/>
      <c r="B18" s="80"/>
      <c r="C18" s="108" t="s">
        <v>16</v>
      </c>
      <c r="D18" s="80"/>
      <c r="E18" s="80"/>
      <c r="F18" s="80"/>
      <c r="G18" s="80"/>
      <c r="H18" s="76" t="e">
        <f>Raw_Data!L7</f>
        <v>#DIV/0!</v>
      </c>
      <c r="I18" s="108" t="s">
        <v>16</v>
      </c>
      <c r="J18" s="35" t="s">
        <v>55</v>
      </c>
      <c r="K18" s="80"/>
    </row>
    <row r="19" spans="1:12" ht="11.45" customHeight="1">
      <c r="A19" s="47"/>
      <c r="C19" s="37" t="s">
        <v>17</v>
      </c>
      <c r="D19"/>
      <c r="H19" s="76" t="e">
        <f>Raw_Data!M7</f>
        <v>#DIV/0!</v>
      </c>
      <c r="I19" s="37" t="s">
        <v>17</v>
      </c>
      <c r="J19" s="31" t="s">
        <v>56</v>
      </c>
    </row>
    <row r="20" spans="1:12" ht="11.45" customHeight="1">
      <c r="A20" s="82"/>
      <c r="B20" s="83"/>
      <c r="C20" s="98" t="s">
        <v>18</v>
      </c>
      <c r="D20" s="83"/>
      <c r="E20" s="83"/>
      <c r="F20" s="83"/>
      <c r="G20" s="83"/>
      <c r="H20" s="76" t="e">
        <f>Raw_Data!N7</f>
        <v>#DIV/0!</v>
      </c>
      <c r="I20" s="98" t="s">
        <v>18</v>
      </c>
      <c r="J20" s="85" t="s">
        <v>57</v>
      </c>
      <c r="K20" s="83"/>
      <c r="L20" s="83"/>
    </row>
    <row r="21" spans="1:12" ht="11.45" customHeight="1">
      <c r="A21" s="49"/>
      <c r="C21" s="37" t="s">
        <v>19</v>
      </c>
      <c r="D21"/>
      <c r="H21" s="76" t="e">
        <f>Raw_Data!O7</f>
        <v>#DIV/0!</v>
      </c>
      <c r="I21" s="37" t="s">
        <v>19</v>
      </c>
      <c r="J21" s="31" t="s">
        <v>58</v>
      </c>
    </row>
    <row r="22" spans="1:12" ht="11.45" customHeight="1">
      <c r="A22" s="79"/>
      <c r="B22" s="80"/>
      <c r="C22" s="108" t="s">
        <v>20</v>
      </c>
      <c r="D22" s="80"/>
      <c r="E22" s="80"/>
      <c r="F22" s="80"/>
      <c r="G22" s="80"/>
      <c r="H22" s="76" t="e">
        <f>Raw_Data!P7</f>
        <v>#DIV/0!</v>
      </c>
      <c r="I22" s="108" t="s">
        <v>20</v>
      </c>
      <c r="J22" s="35" t="s">
        <v>59</v>
      </c>
      <c r="K22" s="80"/>
    </row>
    <row r="23" spans="1:12" ht="11.45" customHeight="1">
      <c r="A23" s="79"/>
      <c r="B23" s="80"/>
      <c r="C23" s="108" t="s">
        <v>21</v>
      </c>
      <c r="D23" s="80"/>
      <c r="E23" s="80"/>
      <c r="F23" s="80"/>
      <c r="G23" s="80"/>
      <c r="H23" s="76" t="e">
        <f>Raw_Data!Q7</f>
        <v>#DIV/0!</v>
      </c>
      <c r="I23" s="108" t="s">
        <v>21</v>
      </c>
      <c r="J23" s="35" t="s">
        <v>60</v>
      </c>
      <c r="K23" s="80"/>
    </row>
    <row r="24" spans="1:12" ht="11.45" customHeight="1">
      <c r="A24" s="79"/>
      <c r="B24" s="80"/>
      <c r="C24" s="108" t="s">
        <v>22</v>
      </c>
      <c r="D24" s="80"/>
      <c r="E24" s="80"/>
      <c r="F24" s="80"/>
      <c r="G24" s="80"/>
      <c r="H24" s="76" t="e">
        <f>Raw_Data!R7</f>
        <v>#DIV/0!</v>
      </c>
      <c r="I24" s="108" t="s">
        <v>22</v>
      </c>
      <c r="J24" s="35" t="s">
        <v>61</v>
      </c>
      <c r="K24" s="80"/>
    </row>
    <row r="25" spans="1:12" ht="11.45" customHeight="1">
      <c r="A25" s="50"/>
      <c r="C25" s="37" t="s">
        <v>23</v>
      </c>
      <c r="D25"/>
      <c r="H25" s="76" t="e">
        <f>Raw_Data!S7</f>
        <v>#DIV/0!</v>
      </c>
      <c r="I25" s="37" t="s">
        <v>23</v>
      </c>
      <c r="J25" s="31" t="s">
        <v>62</v>
      </c>
    </row>
    <row r="26" spans="1:12" ht="11.45" customHeight="1" thickBot="1">
      <c r="A26" s="157"/>
      <c r="B26" s="95"/>
      <c r="C26" s="109" t="s">
        <v>24</v>
      </c>
      <c r="D26" s="95"/>
      <c r="E26" s="95"/>
      <c r="F26" s="95"/>
      <c r="G26" s="95"/>
      <c r="H26" s="96" t="e">
        <f>Raw_Data!T7</f>
        <v>#DIV/0!</v>
      </c>
      <c r="I26" s="109" t="s">
        <v>24</v>
      </c>
      <c r="J26" s="97" t="s">
        <v>63</v>
      </c>
      <c r="K26" s="95"/>
      <c r="L26" s="95"/>
    </row>
    <row r="27" spans="1:12" ht="11.45" customHeight="1">
      <c r="A27" s="79"/>
      <c r="B27" s="80"/>
      <c r="C27" s="108"/>
      <c r="D27" s="80"/>
      <c r="E27" s="80"/>
      <c r="F27" s="80"/>
      <c r="G27" s="80"/>
      <c r="H27" s="81"/>
      <c r="I27" s="88"/>
      <c r="J27" s="35"/>
      <c r="K27" s="80"/>
    </row>
    <row r="28" spans="1:12" ht="11.45" customHeight="1">
      <c r="A28" s="89"/>
      <c r="B28" s="80"/>
      <c r="C28" s="108"/>
      <c r="D28" s="80"/>
      <c r="E28" s="80"/>
      <c r="F28" s="80"/>
      <c r="G28" s="80"/>
      <c r="H28" s="81"/>
      <c r="I28" s="88"/>
      <c r="J28" s="35"/>
      <c r="K28" s="80"/>
    </row>
    <row r="29" spans="1:12" ht="11.25" customHeight="1">
      <c r="A29" s="79"/>
      <c r="B29" s="80"/>
      <c r="C29" s="108"/>
      <c r="D29" s="80"/>
      <c r="E29" s="80"/>
      <c r="F29" s="80"/>
      <c r="G29" s="80"/>
      <c r="H29" s="81"/>
      <c r="I29" s="88"/>
      <c r="J29" s="35"/>
      <c r="K29" s="80"/>
    </row>
    <row r="30" spans="1:12" ht="11.45" customHeight="1">
      <c r="A30" s="79"/>
      <c r="B30" s="80"/>
      <c r="C30" s="108"/>
      <c r="D30" s="80"/>
      <c r="E30" s="80"/>
      <c r="F30" s="80"/>
      <c r="G30" s="80"/>
      <c r="H30" s="81"/>
      <c r="I30" s="88"/>
      <c r="J30" s="35"/>
      <c r="K30" s="80"/>
    </row>
    <row r="31" spans="1:12" ht="11.45" customHeight="1">
      <c r="A31" s="79"/>
      <c r="B31" s="80"/>
      <c r="C31" s="108"/>
      <c r="D31" s="80"/>
      <c r="E31" s="80"/>
      <c r="F31" s="80"/>
      <c r="G31" s="80"/>
      <c r="H31" s="81"/>
      <c r="I31" s="90"/>
      <c r="J31" s="35"/>
      <c r="K31" s="80"/>
    </row>
    <row r="32" spans="1:12" ht="11.45" customHeight="1">
      <c r="A32" s="79"/>
      <c r="B32" s="80"/>
      <c r="C32" s="108"/>
      <c r="D32" s="80"/>
      <c r="E32" s="80"/>
      <c r="F32" s="80"/>
      <c r="G32" s="80"/>
      <c r="H32" s="81"/>
      <c r="I32" s="90"/>
      <c r="J32" s="35"/>
      <c r="K32" s="80"/>
    </row>
    <row r="33" spans="1:11" ht="11.45" customHeight="1">
      <c r="A33" s="91"/>
      <c r="B33" s="80"/>
      <c r="C33" s="108"/>
      <c r="D33" s="80"/>
      <c r="E33" s="80"/>
      <c r="F33" s="80"/>
      <c r="G33" s="80"/>
      <c r="H33" s="81"/>
      <c r="I33" s="90"/>
      <c r="J33" s="35"/>
      <c r="K33" s="80"/>
    </row>
    <row r="34" spans="1:11" ht="11.25" customHeight="1">
      <c r="A34" s="79"/>
      <c r="B34" s="80"/>
      <c r="C34" s="108"/>
      <c r="D34" s="80"/>
      <c r="E34" s="80"/>
      <c r="F34" s="80"/>
      <c r="G34" s="80"/>
      <c r="H34" s="81"/>
      <c r="I34" s="90"/>
      <c r="J34" s="35"/>
      <c r="K34" s="80"/>
    </row>
    <row r="35" spans="1:11" ht="11.25" customHeight="1">
      <c r="A35" s="79"/>
      <c r="B35" s="80"/>
      <c r="C35" s="108"/>
      <c r="D35" s="80"/>
      <c r="E35" s="80"/>
      <c r="F35" s="80"/>
      <c r="G35" s="80"/>
      <c r="H35" s="81"/>
      <c r="I35" s="90"/>
      <c r="J35" s="35"/>
      <c r="K35" s="80"/>
    </row>
    <row r="36" spans="1:11" ht="11.25" customHeight="1">
      <c r="A36" s="92"/>
      <c r="B36" s="80"/>
      <c r="C36" s="108"/>
      <c r="D36" s="80"/>
      <c r="E36" s="80"/>
      <c r="F36" s="80"/>
      <c r="G36" s="80"/>
      <c r="H36" s="81"/>
      <c r="I36" s="93"/>
      <c r="J36" s="35"/>
      <c r="K36" s="80"/>
    </row>
    <row r="37" spans="1:11" ht="15.75" customHeight="1"/>
  </sheetData>
  <phoneticPr fontId="0" type="noConversion"/>
  <printOptions horizontalCentered="1"/>
  <pageMargins left="0.75" right="0.5" top="0.75" bottom="0.25" header="0" footer="0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I42"/>
  <sheetViews>
    <sheetView showGridLines="0" topLeftCell="A10" workbookViewId="0">
      <selection activeCell="F34" sqref="F34"/>
    </sheetView>
  </sheetViews>
  <sheetFormatPr defaultColWidth="11.5703125" defaultRowHeight="12.75"/>
  <cols>
    <col min="1" max="1" width="3.85546875" customWidth="1"/>
    <col min="2" max="2" width="36.28515625" customWidth="1"/>
    <col min="3" max="3" width="5.85546875" customWidth="1"/>
    <col min="4" max="4" width="3.7109375" customWidth="1"/>
    <col min="5" max="5" width="6.5703125" style="13" customWidth="1"/>
    <col min="6" max="6" width="9.5703125" style="14" customWidth="1"/>
    <col min="7" max="7" width="14.42578125" customWidth="1"/>
    <col min="8" max="8" width="4.85546875" customWidth="1"/>
  </cols>
  <sheetData>
    <row r="1" spans="1:7" ht="8.4499999999999993" customHeight="1"/>
    <row r="2" spans="1:7" ht="8.4499999999999993" customHeight="1">
      <c r="A2" s="41"/>
    </row>
    <row r="3" spans="1:7" ht="8.4499999999999993" customHeight="1"/>
    <row r="4" spans="1:7" ht="4.9000000000000004" customHeight="1"/>
    <row r="5" spans="1:7" ht="16.5" thickBot="1">
      <c r="B5" s="60">
        <f>Data_Summary!B4</f>
        <v>0</v>
      </c>
      <c r="C5" s="61"/>
      <c r="D5" s="61"/>
      <c r="E5" s="65"/>
      <c r="F5" s="61"/>
      <c r="G5" s="62" t="s">
        <v>44</v>
      </c>
    </row>
    <row r="6" spans="1:7" ht="16.5" thickTop="1">
      <c r="B6" s="117">
        <f>Data_Summary!B5</f>
        <v>0</v>
      </c>
      <c r="C6" s="64"/>
      <c r="D6" s="64"/>
      <c r="E6" s="66"/>
      <c r="F6" s="64"/>
      <c r="G6" s="47" t="str">
        <f>CONCATENATE(Data_Summary!B2," Respondents - ",Data_Summary!B3, "")</f>
        <v xml:space="preserve">0 Respondents - </v>
      </c>
    </row>
    <row r="7" spans="1:7">
      <c r="B7" s="80"/>
    </row>
    <row r="25" spans="1:9">
      <c r="I25" s="2"/>
    </row>
    <row r="29" spans="1:9" ht="21" customHeight="1"/>
    <row r="30" spans="1:9" ht="66" customHeight="1">
      <c r="E30" s="160" t="s">
        <v>101</v>
      </c>
    </row>
    <row r="31" spans="1:9" ht="21" customHeight="1">
      <c r="A31" s="12">
        <v>1</v>
      </c>
      <c r="C31" s="110" t="s">
        <v>68</v>
      </c>
      <c r="E31" s="71" t="e">
        <f>Data_Summary!$C$10</f>
        <v>#DIV/0!</v>
      </c>
      <c r="F31" s="71"/>
      <c r="G31" s="71"/>
    </row>
    <row r="32" spans="1:9" ht="21" customHeight="1">
      <c r="A32" s="12">
        <v>2</v>
      </c>
      <c r="C32" s="45" t="s">
        <v>69</v>
      </c>
      <c r="D32" s="55"/>
      <c r="E32" s="71" t="e">
        <f>Data_Summary!$C$9</f>
        <v>#DIV/0!</v>
      </c>
      <c r="F32" s="71"/>
      <c r="G32" s="71"/>
    </row>
    <row r="33" spans="1:7" ht="21" customHeight="1">
      <c r="A33" s="12">
        <v>3</v>
      </c>
      <c r="C33" s="56" t="s">
        <v>70</v>
      </c>
      <c r="D33" s="55"/>
      <c r="E33" s="71" t="e">
        <f>Data_Summary!$C$8</f>
        <v>#DIV/0!</v>
      </c>
      <c r="F33" s="71"/>
      <c r="G33" s="71"/>
    </row>
    <row r="34" spans="1:7" ht="21" customHeight="1">
      <c r="A34" s="12">
        <v>4</v>
      </c>
      <c r="C34" s="43"/>
      <c r="E34" s="71"/>
      <c r="F34" s="71"/>
      <c r="G34" s="71"/>
    </row>
    <row r="35" spans="1:7" ht="21" customHeight="1">
      <c r="A35" s="12">
        <v>5</v>
      </c>
      <c r="B35" s="59"/>
      <c r="C35" s="43"/>
      <c r="D35" s="59"/>
      <c r="E35" s="71"/>
    </row>
    <row r="36" spans="1:7" ht="21" customHeight="1">
      <c r="A36" s="12">
        <v>6</v>
      </c>
      <c r="C36" s="46"/>
      <c r="E36" s="71"/>
    </row>
    <row r="37" spans="1:7" ht="21" customHeight="1">
      <c r="A37" s="12">
        <v>7</v>
      </c>
      <c r="C37" s="45"/>
      <c r="E37" s="73"/>
    </row>
    <row r="38" spans="1:7" ht="21" customHeight="1">
      <c r="A38" s="12">
        <v>8</v>
      </c>
      <c r="C38" s="44"/>
      <c r="E38" s="74"/>
    </row>
    <row r="39" spans="1:7" ht="21" customHeight="1">
      <c r="A39" s="12">
        <v>9</v>
      </c>
      <c r="C39" s="43"/>
      <c r="E39" s="72"/>
    </row>
    <row r="40" spans="1:7" ht="21" customHeight="1">
      <c r="A40" s="12">
        <v>10</v>
      </c>
      <c r="B40" s="57"/>
      <c r="C40" s="58"/>
      <c r="D40" s="57"/>
      <c r="E40" s="75"/>
    </row>
    <row r="41" spans="1:7" ht="21" customHeight="1">
      <c r="A41" s="12" t="s">
        <v>6</v>
      </c>
      <c r="C41" s="11"/>
      <c r="E41" s="71"/>
    </row>
    <row r="42" spans="1:7" ht="18.75">
      <c r="C42" s="32"/>
      <c r="D42" s="32"/>
      <c r="E42" s="33"/>
      <c r="F42" s="34"/>
    </row>
  </sheetData>
  <phoneticPr fontId="0" type="noConversion"/>
  <printOptions horizontalCentered="1"/>
  <pageMargins left="0.75" right="0.5" top="0.75" bottom="0.5" header="0.5" footer="0.5"/>
  <pageSetup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A1:W59"/>
  <sheetViews>
    <sheetView showGridLines="0" tabSelected="1" workbookViewId="0">
      <selection activeCell="H12" sqref="H12"/>
    </sheetView>
  </sheetViews>
  <sheetFormatPr defaultColWidth="11.5703125" defaultRowHeight="12.75"/>
  <cols>
    <col min="1" max="1" width="21.42578125" style="40" customWidth="1"/>
    <col min="2" max="2" width="1.42578125" customWidth="1"/>
    <col min="3" max="3" width="2" style="37" customWidth="1"/>
    <col min="4" max="4" width="5.85546875" style="3" customWidth="1"/>
    <col min="5" max="5" width="8.140625" customWidth="1"/>
    <col min="6" max="6" width="13.5703125" customWidth="1"/>
    <col min="7" max="7" width="1.42578125" customWidth="1"/>
    <col min="8" max="8" width="2.85546875" style="39" customWidth="1"/>
    <col min="9" max="9" width="2.85546875" style="37" customWidth="1"/>
    <col min="10" max="10" width="12.28515625" style="13" customWidth="1"/>
    <col min="11" max="11" width="11.7109375" customWidth="1"/>
    <col min="12" max="12" width="1.5703125" customWidth="1"/>
    <col min="13" max="13" width="11.5703125" customWidth="1"/>
    <col min="14" max="67" width="3.7109375" customWidth="1"/>
  </cols>
  <sheetData>
    <row r="1" spans="1:23" ht="13.15" customHeight="1"/>
    <row r="2" spans="1:23" ht="13.15" customHeight="1">
      <c r="A2"/>
    </row>
    <row r="3" spans="1:23" ht="12.6" customHeight="1"/>
    <row r="4" spans="1:23" ht="13.15" customHeight="1"/>
    <row r="5" spans="1:23" ht="16.5" thickBot="1">
      <c r="A5" s="111">
        <f>[2]Data_Summary!B4</f>
        <v>0</v>
      </c>
      <c r="B5" s="95"/>
      <c r="C5" s="112"/>
      <c r="D5" s="113"/>
      <c r="E5" s="111"/>
      <c r="F5" s="114"/>
      <c r="G5" s="114"/>
      <c r="H5" s="115"/>
      <c r="I5" s="114"/>
      <c r="J5" s="113"/>
      <c r="K5" s="116" t="s">
        <v>97</v>
      </c>
      <c r="L5" s="95"/>
    </row>
    <row r="6" spans="1:23" ht="15" customHeight="1">
      <c r="A6" s="63">
        <f>[2]Data_Summary!B5</f>
        <v>0</v>
      </c>
      <c r="C6" s="67"/>
      <c r="D6" s="68"/>
      <c r="E6" s="68"/>
      <c r="F6" s="64"/>
      <c r="G6" s="64"/>
      <c r="H6" s="69"/>
      <c r="I6" s="64"/>
      <c r="J6" s="68"/>
      <c r="K6" s="47" t="str">
        <f>CONCATENATE(Data_Summary!B2," Respondents - ",Data_Summary!B3,"")</f>
        <v xml:space="preserve">0 Respondents - </v>
      </c>
    </row>
    <row r="7" spans="1:23" ht="18">
      <c r="F7" s="17"/>
      <c r="G7" s="17"/>
      <c r="H7" s="38"/>
      <c r="I7" s="36"/>
      <c r="J7" s="10"/>
      <c r="K7" s="11"/>
    </row>
    <row r="8" spans="1:23" ht="24.6" customHeight="1" thickBot="1">
      <c r="A8" s="139"/>
      <c r="B8" s="95"/>
      <c r="C8" s="109"/>
      <c r="D8" s="140"/>
      <c r="E8" s="95"/>
      <c r="F8" s="95"/>
      <c r="G8" s="95"/>
      <c r="H8" s="141"/>
      <c r="I8" s="109"/>
      <c r="J8" s="142"/>
      <c r="K8" s="95"/>
      <c r="W8" s="159"/>
    </row>
    <row r="9" spans="1:23" ht="11.45" customHeight="1">
      <c r="C9" s="37" t="s">
        <v>7</v>
      </c>
      <c r="D9"/>
      <c r="H9" s="76" t="e">
        <f>Raw_Data!U7</f>
        <v>#DIV/0!</v>
      </c>
      <c r="I9" s="37" t="s">
        <v>7</v>
      </c>
      <c r="J9" s="31" t="s">
        <v>72</v>
      </c>
    </row>
    <row r="10" spans="1:23" ht="11.45" customHeight="1">
      <c r="C10" s="37" t="s">
        <v>8</v>
      </c>
      <c r="D10"/>
      <c r="H10" s="76" t="e">
        <f>Raw_Data!V7</f>
        <v>#DIV/0!</v>
      </c>
      <c r="I10" s="37" t="s">
        <v>8</v>
      </c>
      <c r="J10" s="31" t="s">
        <v>73</v>
      </c>
    </row>
    <row r="11" spans="1:23" ht="11.45" customHeight="1">
      <c r="A11" s="47"/>
      <c r="C11" s="37" t="s">
        <v>9</v>
      </c>
      <c r="D11"/>
      <c r="H11" s="76" t="e">
        <f>Raw_Data!W7</f>
        <v>#DIV/0!</v>
      </c>
      <c r="I11" s="37" t="s">
        <v>9</v>
      </c>
      <c r="J11" s="31" t="s">
        <v>74</v>
      </c>
    </row>
    <row r="12" spans="1:23" s="80" customFormat="1" ht="11.45" customHeight="1">
      <c r="A12" s="79"/>
      <c r="C12" s="108" t="s">
        <v>10</v>
      </c>
      <c r="H12" s="76" t="e">
        <f>Raw_Data!X7</f>
        <v>#DIV/0!</v>
      </c>
      <c r="I12" s="37" t="s">
        <v>10</v>
      </c>
      <c r="J12" s="35" t="s">
        <v>76</v>
      </c>
    </row>
    <row r="13" spans="1:23" ht="11.45" customHeight="1">
      <c r="A13" s="79"/>
      <c r="B13" s="80"/>
      <c r="C13" s="108" t="s">
        <v>11</v>
      </c>
      <c r="D13" s="80"/>
      <c r="E13" s="80"/>
      <c r="F13" s="80"/>
      <c r="G13" s="80"/>
      <c r="H13" s="76" t="e">
        <f>Raw_Data!Y7</f>
        <v>#DIV/0!</v>
      </c>
      <c r="I13" s="108" t="s">
        <v>11</v>
      </c>
      <c r="J13" s="35" t="s">
        <v>77</v>
      </c>
      <c r="K13" s="80"/>
    </row>
    <row r="14" spans="1:23" ht="11.25" customHeight="1">
      <c r="A14" s="82"/>
      <c r="B14" s="83"/>
      <c r="C14" s="98" t="s">
        <v>12</v>
      </c>
      <c r="D14" s="83"/>
      <c r="E14" s="83"/>
      <c r="F14" s="83"/>
      <c r="G14" s="83"/>
      <c r="H14" s="84" t="e">
        <f>Raw_Data!Z7</f>
        <v>#DIV/0!</v>
      </c>
      <c r="I14" s="98" t="s">
        <v>12</v>
      </c>
      <c r="J14" s="85" t="s">
        <v>78</v>
      </c>
      <c r="K14" s="83"/>
    </row>
    <row r="15" spans="1:23" ht="11.45" customHeight="1">
      <c r="A15" s="48"/>
      <c r="C15" s="37" t="s">
        <v>13</v>
      </c>
      <c r="D15"/>
      <c r="H15" s="76" t="e">
        <f>Raw_Data!AA7</f>
        <v>#DIV/0!</v>
      </c>
      <c r="I15" s="37" t="s">
        <v>13</v>
      </c>
      <c r="J15" s="31" t="s">
        <v>75</v>
      </c>
    </row>
    <row r="16" spans="1:23" ht="11.45" customHeight="1">
      <c r="A16" s="48"/>
      <c r="C16" s="37" t="s">
        <v>14</v>
      </c>
      <c r="D16"/>
      <c r="H16" s="76" t="e">
        <f>Raw_Data!AB7</f>
        <v>#DIV/0!</v>
      </c>
      <c r="I16" s="37" t="s">
        <v>14</v>
      </c>
      <c r="J16" s="31" t="s">
        <v>79</v>
      </c>
    </row>
    <row r="17" spans="1:11" ht="11.45" customHeight="1">
      <c r="A17" s="86"/>
      <c r="B17" s="80"/>
      <c r="C17" s="108" t="s">
        <v>15</v>
      </c>
      <c r="D17" s="80"/>
      <c r="E17" s="80"/>
      <c r="F17" s="80"/>
      <c r="G17" s="80"/>
      <c r="H17" s="76" t="e">
        <f>Raw_Data!AC7</f>
        <v>#DIV/0!</v>
      </c>
      <c r="I17" s="108" t="s">
        <v>15</v>
      </c>
      <c r="J17" s="35" t="s">
        <v>80</v>
      </c>
      <c r="K17" s="80"/>
    </row>
    <row r="18" spans="1:11" ht="11.45" customHeight="1">
      <c r="A18" s="86"/>
      <c r="B18" s="80"/>
      <c r="C18" s="108" t="s">
        <v>16</v>
      </c>
      <c r="D18" s="80"/>
      <c r="E18" s="80"/>
      <c r="F18" s="80"/>
      <c r="G18" s="80"/>
      <c r="H18" s="76" t="e">
        <f>Raw_Data!AD7</f>
        <v>#DIV/0!</v>
      </c>
      <c r="I18" s="108" t="s">
        <v>16</v>
      </c>
      <c r="J18" s="35" t="s">
        <v>81</v>
      </c>
      <c r="K18" s="80"/>
    </row>
    <row r="19" spans="1:11" ht="11.45" customHeight="1">
      <c r="A19" s="48"/>
      <c r="C19" s="37" t="s">
        <v>17</v>
      </c>
      <c r="D19"/>
      <c r="H19" s="76" t="e">
        <f>Raw_Data!AE7</f>
        <v>#DIV/0!</v>
      </c>
      <c r="I19" s="37" t="s">
        <v>17</v>
      </c>
      <c r="J19" s="31" t="s">
        <v>82</v>
      </c>
    </row>
    <row r="20" spans="1:11" ht="11.25" customHeight="1">
      <c r="A20" s="86"/>
      <c r="B20" s="80"/>
      <c r="C20" s="108" t="s">
        <v>18</v>
      </c>
      <c r="D20" s="80"/>
      <c r="E20" s="80"/>
      <c r="F20" s="80"/>
      <c r="G20" s="80"/>
      <c r="H20" s="76" t="e">
        <f>Raw_Data!AF7</f>
        <v>#DIV/0!</v>
      </c>
      <c r="I20" s="108" t="s">
        <v>18</v>
      </c>
      <c r="J20" s="35" t="s">
        <v>83</v>
      </c>
      <c r="K20" s="80"/>
    </row>
    <row r="21" spans="1:11" ht="11.45" customHeight="1">
      <c r="A21" s="47"/>
      <c r="C21" s="37" t="s">
        <v>19</v>
      </c>
      <c r="D21"/>
      <c r="H21" s="76" t="e">
        <f>Raw_Data!AG7</f>
        <v>#DIV/0!</v>
      </c>
      <c r="I21" s="37" t="s">
        <v>19</v>
      </c>
      <c r="J21" s="31" t="s">
        <v>84</v>
      </c>
    </row>
    <row r="22" spans="1:11" ht="11.45" customHeight="1">
      <c r="A22" s="82"/>
      <c r="B22" s="83"/>
      <c r="C22" s="98" t="s">
        <v>20</v>
      </c>
      <c r="D22" s="83"/>
      <c r="E22" s="83"/>
      <c r="F22" s="83"/>
      <c r="G22" s="83"/>
      <c r="H22" s="84" t="e">
        <f>Raw_Data!AH7</f>
        <v>#DIV/0!</v>
      </c>
      <c r="I22" s="98" t="s">
        <v>20</v>
      </c>
      <c r="J22" s="85" t="s">
        <v>85</v>
      </c>
      <c r="K22" s="83"/>
    </row>
    <row r="23" spans="1:11" ht="11.45" customHeight="1">
      <c r="A23" s="79"/>
      <c r="B23" s="80"/>
      <c r="C23" s="108" t="s">
        <v>21</v>
      </c>
      <c r="D23" s="80"/>
      <c r="E23" s="80"/>
      <c r="F23" s="80"/>
      <c r="G23" s="80"/>
      <c r="H23" s="76" t="e">
        <f>Raw_Data!AI7</f>
        <v>#DIV/0!</v>
      </c>
      <c r="I23" s="108" t="s">
        <v>21</v>
      </c>
      <c r="J23" s="35" t="s">
        <v>86</v>
      </c>
      <c r="K23" s="80"/>
    </row>
    <row r="24" spans="1:11" ht="11.45" customHeight="1">
      <c r="A24" s="79"/>
      <c r="B24" s="80"/>
      <c r="C24" s="108" t="s">
        <v>22</v>
      </c>
      <c r="D24" s="80"/>
      <c r="E24" s="80"/>
      <c r="F24" s="80"/>
      <c r="G24" s="80"/>
      <c r="H24" s="76" t="e">
        <f>Raw_Data!AJ7</f>
        <v>#DIV/0!</v>
      </c>
      <c r="I24" s="108" t="s">
        <v>22</v>
      </c>
      <c r="J24" s="35" t="s">
        <v>87</v>
      </c>
      <c r="K24" s="80"/>
    </row>
    <row r="25" spans="1:11" ht="11.45" customHeight="1">
      <c r="A25" s="49"/>
      <c r="C25" s="37" t="s">
        <v>23</v>
      </c>
      <c r="D25"/>
      <c r="H25" s="76" t="e">
        <f>Raw_Data!AK7</f>
        <v>#DIV/0!</v>
      </c>
      <c r="I25" s="37" t="s">
        <v>23</v>
      </c>
      <c r="J25" s="31" t="s">
        <v>90</v>
      </c>
    </row>
    <row r="26" spans="1:11" ht="11.45" customHeight="1">
      <c r="A26" s="79"/>
      <c r="B26" s="80"/>
      <c r="C26" s="108" t="s">
        <v>24</v>
      </c>
      <c r="D26" s="80"/>
      <c r="E26" s="80"/>
      <c r="F26" s="80"/>
      <c r="G26" s="80"/>
      <c r="H26" s="76" t="e">
        <f>Raw_Data!AL7</f>
        <v>#DIV/0!</v>
      </c>
      <c r="I26" s="108" t="s">
        <v>24</v>
      </c>
      <c r="J26" s="35" t="s">
        <v>88</v>
      </c>
      <c r="K26" s="80"/>
    </row>
    <row r="27" spans="1:11" ht="11.45" customHeight="1">
      <c r="A27" s="79"/>
      <c r="B27" s="80"/>
      <c r="C27" s="108" t="s">
        <v>25</v>
      </c>
      <c r="D27" s="80"/>
      <c r="E27" s="80"/>
      <c r="F27" s="80"/>
      <c r="G27" s="80"/>
      <c r="H27" s="76" t="e">
        <f>Raw_Data!AM7</f>
        <v>#DIV/0!</v>
      </c>
      <c r="I27" s="108" t="s">
        <v>25</v>
      </c>
      <c r="J27" s="35" t="s">
        <v>91</v>
      </c>
      <c r="K27" s="80"/>
    </row>
    <row r="28" spans="1:11" ht="11.45" customHeight="1" thickBot="1">
      <c r="A28" s="94"/>
      <c r="B28" s="95"/>
      <c r="C28" s="109" t="s">
        <v>26</v>
      </c>
      <c r="D28" s="95"/>
      <c r="E28" s="95"/>
      <c r="F28" s="95"/>
      <c r="G28" s="95"/>
      <c r="H28" s="96" t="e">
        <f>Raw_Data!AN7</f>
        <v>#DIV/0!</v>
      </c>
      <c r="I28" s="109" t="s">
        <v>26</v>
      </c>
      <c r="J28" s="97" t="s">
        <v>89</v>
      </c>
      <c r="K28" s="95"/>
    </row>
    <row r="29" spans="1:11" ht="11.45" customHeight="1">
      <c r="A29" s="50"/>
      <c r="D29"/>
      <c r="H29" s="138"/>
      <c r="J29" s="31"/>
    </row>
    <row r="30" spans="1:11" ht="11.45" customHeight="1">
      <c r="A30" s="51"/>
      <c r="D30"/>
      <c r="H30" s="138"/>
      <c r="J30" s="31"/>
    </row>
    <row r="31" spans="1:11" ht="11.45" customHeight="1">
      <c r="A31" s="47"/>
      <c r="D31"/>
      <c r="H31" s="138"/>
      <c r="J31" s="31"/>
    </row>
    <row r="32" spans="1:11" ht="11.45" customHeight="1">
      <c r="A32" s="79"/>
      <c r="B32" s="80"/>
      <c r="C32" s="108"/>
      <c r="D32" s="80"/>
      <c r="E32" s="80"/>
      <c r="F32" s="80"/>
      <c r="G32" s="80"/>
      <c r="H32" s="138"/>
      <c r="I32" s="108"/>
      <c r="J32" s="35"/>
      <c r="K32" s="80"/>
    </row>
    <row r="33" spans="1:11" ht="11.45" customHeight="1">
      <c r="A33" s="47"/>
      <c r="D33"/>
      <c r="H33" s="138"/>
      <c r="J33" s="31"/>
    </row>
    <row r="34" spans="1:11" ht="11.45" customHeight="1">
      <c r="A34" s="52"/>
      <c r="D34"/>
      <c r="H34" s="138"/>
      <c r="J34" s="31"/>
    </row>
    <row r="35" spans="1:11" ht="11.45" customHeight="1">
      <c r="A35" s="53"/>
      <c r="D35"/>
      <c r="H35" s="138"/>
      <c r="J35" s="31"/>
    </row>
    <row r="36" spans="1:11" ht="11.45" customHeight="1">
      <c r="A36" s="47"/>
      <c r="D36"/>
      <c r="H36" s="138"/>
      <c r="J36" s="31"/>
    </row>
    <row r="37" spans="1:11" ht="11.45" customHeight="1">
      <c r="A37" s="79"/>
      <c r="B37" s="80"/>
      <c r="C37" s="108"/>
      <c r="D37" s="80"/>
      <c r="E37" s="80"/>
      <c r="F37" s="80"/>
      <c r="G37" s="80"/>
      <c r="H37" s="138"/>
      <c r="I37" s="108"/>
      <c r="J37" s="35"/>
      <c r="K37" s="80"/>
    </row>
    <row r="38" spans="1:11" ht="11.45" customHeight="1">
      <c r="A38" s="79"/>
      <c r="B38" s="80"/>
      <c r="C38" s="108"/>
      <c r="D38" s="80"/>
      <c r="E38" s="80"/>
      <c r="F38" s="80"/>
      <c r="G38" s="80"/>
      <c r="H38" s="138"/>
      <c r="I38" s="108"/>
      <c r="J38" s="35"/>
      <c r="K38" s="80"/>
    </row>
    <row r="39" spans="1:11" ht="11.45" customHeight="1">
      <c r="A39" s="47"/>
      <c r="B39" s="99"/>
      <c r="D39"/>
      <c r="H39" s="138"/>
      <c r="J39" s="31"/>
    </row>
    <row r="40" spans="1:11" ht="11.45" customHeight="1">
      <c r="A40" s="54"/>
      <c r="B40" s="99"/>
      <c r="D40"/>
      <c r="H40" s="138"/>
      <c r="J40" s="31"/>
    </row>
    <row r="41" spans="1:11" ht="11.45" customHeight="1">
      <c r="A41" s="47"/>
      <c r="B41" s="99"/>
      <c r="D41"/>
      <c r="H41" s="138"/>
      <c r="J41" s="31"/>
    </row>
    <row r="42" spans="1:11" ht="9.75" customHeight="1">
      <c r="A42" s="79"/>
      <c r="B42" s="100"/>
      <c r="C42" s="108"/>
      <c r="D42" s="80"/>
      <c r="E42" s="80"/>
      <c r="F42" s="80"/>
      <c r="G42" s="80"/>
      <c r="H42" s="138"/>
      <c r="I42" s="108"/>
      <c r="J42" s="35"/>
      <c r="K42" s="80"/>
    </row>
    <row r="43" spans="1:11" ht="11.45" customHeight="1">
      <c r="A43" s="47"/>
      <c r="B43" s="99"/>
      <c r="D43"/>
      <c r="H43" s="138"/>
      <c r="J43" s="31"/>
    </row>
    <row r="44" spans="1:11" s="80" customFormat="1" ht="11.45" customHeight="1">
      <c r="A44" s="79"/>
      <c r="B44" s="100"/>
      <c r="C44" s="108"/>
      <c r="H44" s="138"/>
      <c r="I44" s="108"/>
      <c r="J44" s="35"/>
    </row>
    <row r="45" spans="1:11" ht="11.45" customHeight="1">
      <c r="A45" s="87"/>
      <c r="B45" s="80"/>
      <c r="C45" s="108"/>
      <c r="D45" s="80"/>
      <c r="E45" s="80"/>
      <c r="F45" s="80"/>
      <c r="G45" s="80"/>
      <c r="H45" s="138"/>
      <c r="I45" s="108"/>
      <c r="J45" s="35"/>
      <c r="K45" s="80"/>
    </row>
    <row r="46" spans="1:11" ht="9.75" customHeight="1">
      <c r="A46" s="79"/>
      <c r="B46" s="80"/>
      <c r="C46" s="108"/>
      <c r="D46" s="80"/>
      <c r="E46" s="80"/>
      <c r="F46" s="80"/>
      <c r="G46" s="80"/>
      <c r="H46" s="138"/>
      <c r="I46" s="108"/>
      <c r="J46" s="35"/>
      <c r="K46" s="80"/>
    </row>
    <row r="47" spans="1:11" ht="11.45" customHeight="1">
      <c r="A47" s="79"/>
      <c r="B47" s="80"/>
      <c r="C47" s="108"/>
      <c r="D47" s="80"/>
      <c r="E47" s="80"/>
      <c r="F47" s="80"/>
      <c r="G47" s="80"/>
      <c r="H47" s="138"/>
      <c r="I47" s="108"/>
      <c r="J47" s="35"/>
      <c r="K47" s="80"/>
    </row>
    <row r="48" spans="1:11" s="80" customFormat="1" ht="11.45" customHeight="1">
      <c r="A48" s="137"/>
      <c r="C48" s="108"/>
      <c r="H48" s="81"/>
      <c r="I48" s="108"/>
      <c r="J48" s="35"/>
      <c r="K48" s="79"/>
    </row>
    <row r="49" spans="1:11" ht="11.45" customHeight="1">
      <c r="A49" s="79"/>
      <c r="B49" s="80"/>
      <c r="C49" s="108"/>
      <c r="D49" s="80"/>
      <c r="E49" s="80"/>
      <c r="F49" s="80"/>
      <c r="G49" s="80"/>
      <c r="H49" s="81"/>
      <c r="I49" s="88"/>
      <c r="J49" s="35"/>
      <c r="K49" s="80"/>
    </row>
    <row r="50" spans="1:11" ht="11.45" customHeight="1">
      <c r="A50" s="89"/>
      <c r="B50" s="80"/>
      <c r="C50" s="108"/>
      <c r="D50" s="80"/>
      <c r="E50" s="80"/>
      <c r="F50" s="80"/>
      <c r="G50" s="80"/>
      <c r="H50" s="81"/>
      <c r="I50" s="88"/>
      <c r="J50" s="35"/>
      <c r="K50" s="80"/>
    </row>
    <row r="51" spans="1:11" ht="11.25" customHeight="1">
      <c r="A51" s="79"/>
      <c r="B51" s="80"/>
      <c r="C51" s="108"/>
      <c r="D51" s="80"/>
      <c r="E51" s="80"/>
      <c r="F51" s="80"/>
      <c r="G51" s="80"/>
      <c r="H51" s="81"/>
      <c r="I51" s="88"/>
      <c r="J51" s="35"/>
      <c r="K51" s="80"/>
    </row>
    <row r="52" spans="1:11" ht="11.45" customHeight="1">
      <c r="A52" s="79"/>
      <c r="B52" s="80"/>
      <c r="C52" s="108"/>
      <c r="D52" s="80"/>
      <c r="E52" s="80"/>
      <c r="F52" s="80"/>
      <c r="G52" s="80"/>
      <c r="H52" s="81"/>
      <c r="I52" s="88"/>
      <c r="J52" s="35"/>
      <c r="K52" s="80"/>
    </row>
    <row r="53" spans="1:11" ht="11.45" customHeight="1">
      <c r="A53" s="79"/>
      <c r="B53" s="80"/>
      <c r="C53" s="108"/>
      <c r="D53" s="80"/>
      <c r="E53" s="80"/>
      <c r="F53" s="80"/>
      <c r="G53" s="80"/>
      <c r="H53" s="81"/>
      <c r="I53" s="90"/>
      <c r="J53" s="35"/>
      <c r="K53" s="80"/>
    </row>
    <row r="54" spans="1:11" ht="11.45" customHeight="1">
      <c r="A54" s="79"/>
      <c r="B54" s="80"/>
      <c r="C54" s="108"/>
      <c r="D54" s="80"/>
      <c r="E54" s="80"/>
      <c r="F54" s="80"/>
      <c r="G54" s="80"/>
      <c r="H54" s="81"/>
      <c r="I54" s="90"/>
      <c r="J54" s="35"/>
      <c r="K54" s="80"/>
    </row>
    <row r="55" spans="1:11" ht="11.45" customHeight="1">
      <c r="A55" s="91"/>
      <c r="B55" s="80"/>
      <c r="C55" s="108"/>
      <c r="D55" s="80"/>
      <c r="E55" s="80"/>
      <c r="F55" s="80"/>
      <c r="G55" s="80"/>
      <c r="H55" s="81"/>
      <c r="I55" s="90"/>
      <c r="J55" s="35"/>
      <c r="K55" s="80"/>
    </row>
    <row r="56" spans="1:11" ht="11.25" customHeight="1">
      <c r="A56" s="79"/>
      <c r="B56" s="80"/>
      <c r="C56" s="108"/>
      <c r="D56" s="80"/>
      <c r="E56" s="80"/>
      <c r="F56" s="80"/>
      <c r="G56" s="80"/>
      <c r="H56" s="81"/>
      <c r="I56" s="90"/>
      <c r="J56" s="35"/>
      <c r="K56" s="80"/>
    </row>
    <row r="57" spans="1:11" ht="11.25" customHeight="1">
      <c r="A57" s="79"/>
      <c r="B57" s="80"/>
      <c r="C57" s="108"/>
      <c r="D57" s="80"/>
      <c r="E57" s="80"/>
      <c r="F57" s="80"/>
      <c r="G57" s="80"/>
      <c r="H57" s="81"/>
      <c r="I57" s="90"/>
      <c r="J57" s="35"/>
      <c r="K57" s="80"/>
    </row>
    <row r="58" spans="1:11" ht="11.25" customHeight="1">
      <c r="A58" s="92"/>
      <c r="B58" s="80"/>
      <c r="C58" s="108"/>
      <c r="D58" s="80"/>
      <c r="E58" s="80"/>
      <c r="F58" s="80"/>
      <c r="G58" s="80"/>
      <c r="H58" s="81"/>
      <c r="I58" s="93"/>
      <c r="J58" s="35"/>
      <c r="K58" s="80"/>
    </row>
    <row r="59" spans="1:11" ht="15.75" customHeight="1"/>
  </sheetData>
  <phoneticPr fontId="0" type="noConversion"/>
  <printOptions horizontalCentered="1"/>
  <pageMargins left="0.75" right="0.5" top="0.75" bottom="0.25" header="0" footer="0"/>
  <pageSetup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I42"/>
  <sheetViews>
    <sheetView showGridLines="0" topLeftCell="A10" workbookViewId="0">
      <selection activeCell="H30" sqref="H30"/>
    </sheetView>
  </sheetViews>
  <sheetFormatPr defaultColWidth="11.5703125" defaultRowHeight="12.75"/>
  <cols>
    <col min="1" max="1" width="3.85546875" customWidth="1"/>
    <col min="2" max="2" width="36.28515625" customWidth="1"/>
    <col min="3" max="3" width="5.85546875" customWidth="1"/>
    <col min="4" max="4" width="3.7109375" customWidth="1"/>
    <col min="5" max="5" width="8" style="13" customWidth="1"/>
    <col min="6" max="6" width="10.85546875" style="14" customWidth="1"/>
    <col min="7" max="7" width="14.42578125" customWidth="1"/>
    <col min="8" max="8" width="4.85546875" customWidth="1"/>
  </cols>
  <sheetData>
    <row r="1" spans="1:7" ht="8.4499999999999993" customHeight="1"/>
    <row r="2" spans="1:7" ht="8.4499999999999993" customHeight="1">
      <c r="A2" s="41"/>
    </row>
    <row r="3" spans="1:7" ht="8.4499999999999993" customHeight="1"/>
    <row r="4" spans="1:7" ht="4.9000000000000004" customHeight="1"/>
    <row r="5" spans="1:7" ht="16.5" thickBot="1">
      <c r="B5" s="60">
        <f>Data_Summary!B4</f>
        <v>0</v>
      </c>
      <c r="C5" s="61"/>
      <c r="D5" s="61"/>
      <c r="E5" s="65"/>
      <c r="F5" s="61"/>
      <c r="G5" s="62" t="s">
        <v>98</v>
      </c>
    </row>
    <row r="6" spans="1:7" ht="16.5" thickTop="1">
      <c r="B6" s="117">
        <f>Data_Summary!B5</f>
        <v>0</v>
      </c>
      <c r="C6" s="64"/>
      <c r="D6" s="64"/>
      <c r="E6" s="66"/>
      <c r="F6" s="64"/>
      <c r="G6" s="47" t="str">
        <f>CONCATENATE(Data_Summary!B2," Respondents - ",Data_Summary!B3, "")</f>
        <v xml:space="preserve">0 Respondents - </v>
      </c>
    </row>
    <row r="7" spans="1:7">
      <c r="B7" s="80"/>
    </row>
    <row r="25" spans="1:9">
      <c r="I25" s="2"/>
    </row>
    <row r="29" spans="1:9" ht="21" customHeight="1"/>
    <row r="30" spans="1:9" ht="94.15" customHeight="1">
      <c r="E30" s="160" t="s">
        <v>101</v>
      </c>
      <c r="F30" s="122"/>
    </row>
    <row r="31" spans="1:9" ht="21" customHeight="1">
      <c r="A31" s="12">
        <v>1</v>
      </c>
      <c r="C31" s="42" t="s">
        <v>92</v>
      </c>
      <c r="E31" s="71" t="e">
        <f>Data_Summary!$C$14</f>
        <v>#DIV/0!</v>
      </c>
      <c r="F31" s="71"/>
      <c r="G31" s="71"/>
    </row>
    <row r="32" spans="1:9" ht="21" customHeight="1">
      <c r="A32" s="12">
        <v>2</v>
      </c>
      <c r="C32" s="56" t="s">
        <v>93</v>
      </c>
      <c r="D32" s="55"/>
      <c r="E32" s="71" t="e">
        <f>Data_Summary!$C$13</f>
        <v>#DIV/0!</v>
      </c>
      <c r="F32" s="71"/>
      <c r="G32" s="71"/>
    </row>
    <row r="33" spans="1:7" ht="21" customHeight="1">
      <c r="A33" s="12">
        <v>3</v>
      </c>
      <c r="C33" s="43" t="s">
        <v>95</v>
      </c>
      <c r="D33" s="55"/>
      <c r="E33" s="71" t="e">
        <f>Data_Summary!$C$12</f>
        <v>#DIV/0!</v>
      </c>
      <c r="F33" s="71"/>
      <c r="G33" s="71"/>
    </row>
    <row r="34" spans="1:7" ht="21" customHeight="1">
      <c r="A34" s="12"/>
      <c r="C34" s="43"/>
      <c r="E34" s="71"/>
      <c r="F34" s="71"/>
      <c r="G34" s="71"/>
    </row>
    <row r="35" spans="1:7" ht="21" customHeight="1">
      <c r="A35" s="12">
        <v>5</v>
      </c>
      <c r="B35" s="59"/>
      <c r="C35" s="43"/>
      <c r="D35" s="59"/>
      <c r="E35" s="71"/>
    </row>
    <row r="36" spans="1:7" ht="21" customHeight="1">
      <c r="A36" s="12">
        <v>6</v>
      </c>
      <c r="C36" s="46"/>
      <c r="E36" s="71"/>
    </row>
    <row r="37" spans="1:7" ht="21" customHeight="1">
      <c r="A37" s="12">
        <v>7</v>
      </c>
      <c r="C37" s="45"/>
      <c r="E37" s="73"/>
    </row>
    <row r="38" spans="1:7" ht="21" customHeight="1">
      <c r="A38" s="12">
        <v>8</v>
      </c>
      <c r="C38" s="44"/>
      <c r="E38" s="74"/>
    </row>
    <row r="39" spans="1:7" ht="21" customHeight="1">
      <c r="A39" s="12">
        <v>9</v>
      </c>
      <c r="C39" s="43"/>
      <c r="E39" s="72"/>
    </row>
    <row r="40" spans="1:7" ht="21" customHeight="1">
      <c r="A40" s="12">
        <v>10</v>
      </c>
      <c r="B40" s="57"/>
      <c r="C40" s="58"/>
      <c r="D40" s="57"/>
      <c r="E40" s="75"/>
    </row>
    <row r="41" spans="1:7" ht="21" customHeight="1">
      <c r="A41" s="12" t="s">
        <v>6</v>
      </c>
      <c r="C41" s="11"/>
      <c r="E41" s="71"/>
    </row>
    <row r="42" spans="1:7" ht="18.75">
      <c r="C42" s="32"/>
      <c r="D42" s="32"/>
      <c r="E42" s="33"/>
      <c r="F42" s="34"/>
    </row>
  </sheetData>
  <phoneticPr fontId="0" type="noConversion"/>
  <printOptions horizontalCentered="1"/>
  <pageMargins left="0.75" right="0.5" top="0.75" bottom="0.5" header="0.5" footer="0.5"/>
  <pageSetup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B1:G7"/>
  <sheetViews>
    <sheetView showGridLines="0" topLeftCell="A4" workbookViewId="0">
      <selection activeCell="J30" sqref="J30"/>
    </sheetView>
  </sheetViews>
  <sheetFormatPr defaultColWidth="11.5703125" defaultRowHeight="12.75"/>
  <cols>
    <col min="1" max="1" width="8.140625" customWidth="1"/>
    <col min="2" max="5" width="11.5703125" customWidth="1"/>
    <col min="6" max="6" width="9.140625" customWidth="1"/>
    <col min="7" max="7" width="10.85546875" customWidth="1"/>
  </cols>
  <sheetData>
    <row r="1" spans="2:7" ht="13.15" customHeight="1"/>
    <row r="5" spans="2:7" ht="16.899999999999999" customHeight="1" thickBot="1">
      <c r="B5" s="60">
        <f>Data_Summary!B4</f>
        <v>0</v>
      </c>
      <c r="C5" s="61"/>
      <c r="D5" s="61"/>
      <c r="E5" s="65"/>
      <c r="F5" s="61"/>
      <c r="G5" s="62" t="s">
        <v>96</v>
      </c>
    </row>
    <row r="6" spans="2:7" ht="16.899999999999999" customHeight="1" thickTop="1">
      <c r="B6" s="117">
        <f>Data_Summary!B5</f>
        <v>0</v>
      </c>
      <c r="C6" s="64"/>
      <c r="D6" s="64"/>
      <c r="E6" s="66"/>
      <c r="F6" s="64"/>
      <c r="G6" s="47" t="str">
        <f>CONCATENATE(Data_Summary!B2," Respondents - ",Data_Summary!B3, "")</f>
        <v xml:space="preserve">0 Respondents - </v>
      </c>
    </row>
    <row r="7" spans="2:7">
      <c r="B7" s="80"/>
    </row>
  </sheetData>
  <phoneticPr fontId="0" type="noConversion"/>
  <printOptions horizontalCentered="1"/>
  <pageMargins left="0.75" right="0.5" top="0.75" bottom="0.75" header="0.5" footer="0.5"/>
  <pageSetup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showFormulas="1" showGridLines="0" showRowColHeaders="0" showZeros="0" showOutlineSymbols="0" topLeftCell="B101" zoomScaleNormal="252" zoomScaleSheetLayoutView="2"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Header>&amp;C&amp;"Geneva,Bold"&amp;12IHA Analysis (&amp;A)</oddHeader>
    <oddFooter>&amp;L&amp;D&amp;C&amp;A Module&amp;RPage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Normal="252" zoomScaleSheetLayoutView="6"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Data_Summary</vt:lpstr>
      <vt:lpstr>Raw_Data</vt:lpstr>
      <vt:lpstr>Sponsor Questions</vt:lpstr>
      <vt:lpstr>Sponsor Profile</vt:lpstr>
      <vt:lpstr>Change Agent Questions</vt:lpstr>
      <vt:lpstr>Change Agent Profile</vt:lpstr>
      <vt:lpstr>Current Probability</vt:lpstr>
      <vt:lpstr>Belief_Avg</vt:lpstr>
      <vt:lpstr>Respondants</vt:lpstr>
      <vt:lpstr>S1_Avg</vt:lpstr>
      <vt:lpstr>S10_Avg</vt:lpstr>
      <vt:lpstr>S6_Avg</vt:lpstr>
      <vt:lpstr>S7_Avg</vt:lpstr>
      <vt:lpstr>S8_Avg</vt:lpstr>
      <vt:lpstr>S9_Avg</vt:lpstr>
      <vt:lpstr>'Change Agent Questions'!Test_Data</vt:lpstr>
      <vt:lpstr>'Sponsor Questions'!Test_Data</vt:lpstr>
    </vt:vector>
  </TitlesOfParts>
  <Company>Organisation Performance Associates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Culture &amp; Climate Profile</dc:title>
  <dc:subject>Analysis Template</dc:subject>
  <dc:creator>Douglas Mann</dc:creator>
  <cp:lastModifiedBy>donneli862</cp:lastModifiedBy>
  <cp:lastPrinted>2004-06-02T11:26:20Z</cp:lastPrinted>
  <dcterms:created xsi:type="dcterms:W3CDTF">1999-08-17T17:22:08Z</dcterms:created>
  <dcterms:modified xsi:type="dcterms:W3CDTF">2016-04-21T13:24:05Z</dcterms:modified>
</cp:coreProperties>
</file>